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1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ЗВІТ'!$A$1:$Z$97</definedName>
    <definedName name="_xlnm.Print_Area" localSheetId="0">'Для заповнення'!$A$1:$Z$103</definedName>
  </definedNames>
  <calcPr fullCalcOnLoad="1"/>
</workbook>
</file>

<file path=xl/sharedStrings.xml><?xml version="1.0" encoding="utf-8"?>
<sst xmlns="http://schemas.openxmlformats.org/spreadsheetml/2006/main" count="366" uniqueCount="111">
  <si>
    <t xml:space="preserve">        </t>
  </si>
  <si>
    <t>К О Д И</t>
  </si>
  <si>
    <t>Звіт про рух грошових коштів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</si>
  <si>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</si>
  <si>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</si>
  <si>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</si>
  <si>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</si>
  <si>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</si>
  <si>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</si>
  <si>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</si>
  <si>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</si>
  <si>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</si>
  <si>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</si>
  <si>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</si>
  <si>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</si>
  <si>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</si>
  <si>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</si>
  <si>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</si>
  <si>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</si>
  <si>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</si>
  <si>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</si>
  <si>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</si>
  <si>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</si>
  <si>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</si>
  <si>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</si>
  <si>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</si>
  <si>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</si>
  <si>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</si>
  <si>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</si>
  <si>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</si>
  <si>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</si>
  <si>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</si>
  <si>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</si>
  <si>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</si>
  <si>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</si>
  <si>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</si>
  <si>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</si>
  <si>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</si>
  <si>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</si>
  <si>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</si>
  <si>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</si>
  <si>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</si>
  <si>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</si>
  <si>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</si>
  <si>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</si>
  <si>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</si>
  <si>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</si>
  <si>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</si>
  <si>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</si>
  <si>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</si>
  <si>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</si>
  <si>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</si>
  <si>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</si>
  <si>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</si>
  <si>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</si>
  <si>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</si>
  <si>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</si>
  <si>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</si>
  <si>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1801004</t>
  </si>
  <si>
    <t>Код за ДКУД</t>
  </si>
  <si>
    <t>Форма N 3</t>
  </si>
  <si>
    <t>За звітний
період</t>
  </si>
  <si>
    <t xml:space="preserve">Керівник </t>
  </si>
  <si>
    <t xml:space="preserve">Головний бухгалтер </t>
  </si>
  <si>
    <t xml:space="preserve">                                                                                                                                  Дата /рік, місяць, число/</t>
  </si>
  <si>
    <t>010</t>
  </si>
  <si>
    <t>015</t>
  </si>
  <si>
    <t>020</t>
  </si>
  <si>
    <t>030</t>
  </si>
  <si>
    <t>035</t>
  </si>
  <si>
    <t>040</t>
  </si>
  <si>
    <t>045</t>
  </si>
  <si>
    <t>050</t>
  </si>
  <si>
    <t>060</t>
  </si>
  <si>
    <t>080</t>
  </si>
  <si>
    <t>070</t>
  </si>
  <si>
    <t>090</t>
  </si>
  <si>
    <t>095</t>
  </si>
  <si>
    <t>(</t>
  </si>
  <si>
    <t>)</t>
  </si>
  <si>
    <t xml:space="preserve">за ЄДРПОУ </t>
  </si>
  <si>
    <t>Підприємство</t>
  </si>
  <si>
    <t>Територія</t>
  </si>
  <si>
    <t>за КОПФГ</t>
  </si>
  <si>
    <t>за КОАТУУ</t>
  </si>
  <si>
    <t>Організаційно-правова форма господарювання</t>
  </si>
  <si>
    <t>Вид економічної діяльності</t>
  </si>
  <si>
    <t xml:space="preserve">за КВЕД </t>
  </si>
  <si>
    <t>рік</t>
  </si>
  <si>
    <t>за 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</si>
  <si>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</si>
  <si>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</si>
  <si>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</si>
  <si>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</si>
  <si>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</si>
  <si>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</si>
  <si>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</si>
  <si>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Одиниця виміру : тис. грн.                                                                                                                                         </t>
  </si>
  <si>
    <t xml:space="preserve">Одиниця виміру : тис. грн.                                                                                                                                               </t>
  </si>
  <si>
    <t>P.S. Дані примітки та колір комірок не друкуються.</t>
  </si>
  <si>
    <t>12</t>
  </si>
  <si>
    <t>31</t>
  </si>
  <si>
    <t>00235814</t>
  </si>
  <si>
    <t>23107000</t>
  </si>
  <si>
    <t>10</t>
  </si>
  <si>
    <t>28.12</t>
  </si>
  <si>
    <t>ПАТ "Гідросила МЗТГ"</t>
  </si>
  <si>
    <t>м.Мелітополь</t>
  </si>
  <si>
    <t>приватна</t>
  </si>
  <si>
    <t>виробництво гідравлічного та пневматичного устаткування</t>
  </si>
  <si>
    <t>V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</si>
</sst>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top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24" borderId="11" xfId="0" applyNumberFormat="1" applyFont="1" applyFill="1" applyBorder="1" applyAlignment="1">
      <alignment horizontal="center" wrapText="1"/>
    </xf>
    <xf numFmtId="0" fontId="8" fillId="24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17" fillId="0" borderId="0" xfId="52" applyFont="1" applyFill="1" applyAlignment="1" quotePrefix="1">
      <alignment vertical="center" wrapText="1"/>
      <protection/>
    </xf>
    <xf numFmtId="0" fontId="3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3" fillId="0" borderId="10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NumberFormat="1" applyFont="1" applyAlignment="1" applyProtection="1">
      <alignment horizontal="left" inden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13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 horizontal="center" vertical="top" wrapText="1"/>
      <protection hidden="1"/>
    </xf>
    <xf numFmtId="0" fontId="6" fillId="0" borderId="0" xfId="0" applyNumberFormat="1" applyFont="1" applyAlignment="1" applyProtection="1">
      <alignment horizontal="justify" vertical="top" wrapText="1"/>
      <protection hidden="1"/>
    </xf>
    <xf numFmtId="0" fontId="5" fillId="0" borderId="0" xfId="0" applyNumberFormat="1" applyFont="1" applyAlignment="1" applyProtection="1">
      <alignment horizontal="justify" vertical="top" wrapText="1"/>
      <protection hidden="1"/>
    </xf>
    <xf numFmtId="0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NumberFormat="1" applyFont="1" applyBorder="1" applyAlignment="1" applyProtection="1">
      <alignment horizontal="center" wrapText="1"/>
      <protection hidden="1"/>
    </xf>
    <xf numFmtId="0" fontId="8" fillId="0" borderId="14" xfId="0" applyNumberFormat="1" applyFont="1" applyBorder="1" applyAlignment="1" applyProtection="1">
      <alignment horizontal="center" wrapText="1"/>
      <protection hidden="1"/>
    </xf>
    <xf numFmtId="0" fontId="8" fillId="0" borderId="15" xfId="0" applyNumberFormat="1" applyFont="1" applyBorder="1" applyAlignment="1" applyProtection="1">
      <alignment horizontal="center" wrapText="1"/>
      <protection hidden="1"/>
    </xf>
    <xf numFmtId="0" fontId="8" fillId="0" borderId="11" xfId="0" applyNumberFormat="1" applyFont="1" applyFill="1" applyBorder="1" applyAlignment="1" applyProtection="1">
      <alignment horizontal="center" wrapText="1"/>
      <protection hidden="1"/>
    </xf>
    <xf numFmtId="0" fontId="8" fillId="0" borderId="12" xfId="0" applyNumberFormat="1" applyFont="1" applyFill="1" applyBorder="1" applyAlignment="1" applyProtection="1">
      <alignment horizontal="center" wrapText="1"/>
      <protection hidden="1"/>
    </xf>
    <xf numFmtId="49" fontId="11" fillId="0" borderId="0" xfId="0" applyNumberFormat="1" applyFont="1" applyAlignment="1" applyProtection="1">
      <alignment horizontal="justify"/>
      <protection hidden="1"/>
    </xf>
    <xf numFmtId="49" fontId="3" fillId="0" borderId="0" xfId="0" applyNumberFormat="1" applyFont="1" applyAlignment="1" applyProtection="1">
      <alignment/>
      <protection hidden="1"/>
    </xf>
    <xf numFmtId="0" fontId="17" fillId="0" borderId="0" xfId="52" applyFont="1" applyFill="1" applyAlignment="1" quotePrefix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" wrapText="1"/>
      <protection hidden="1"/>
    </xf>
    <xf numFmtId="0" fontId="8" fillId="0" borderId="15" xfId="0" applyNumberFormat="1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/>
    </xf>
    <xf numFmtId="0" fontId="8" fillId="24" borderId="14" xfId="0" applyNumberFormat="1" applyFont="1" applyFill="1" applyBorder="1" applyAlignment="1">
      <alignment horizontal="center" wrapText="1"/>
    </xf>
    <xf numFmtId="0" fontId="8" fillId="24" borderId="1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justify" wrapText="1"/>
      <protection hidden="1"/>
    </xf>
    <xf numFmtId="0" fontId="8" fillId="0" borderId="0" xfId="0" applyNumberFormat="1" applyFont="1" applyFill="1" applyBorder="1" applyAlignment="1" applyProtection="1">
      <alignment horizontal="center" wrapText="1"/>
      <protection hidden="1"/>
    </xf>
    <xf numFmtId="3" fontId="8" fillId="0" borderId="0" xfId="0" applyNumberFormat="1" applyFont="1" applyFill="1" applyBorder="1" applyAlignment="1" applyProtection="1">
      <alignment horizontal="center" wrapText="1"/>
      <protection hidden="1"/>
    </xf>
    <xf numFmtId="49" fontId="3" fillId="0" borderId="0" xfId="0" applyNumberFormat="1" applyFont="1" applyAlignment="1">
      <alignment vertical="top" wrapText="1"/>
    </xf>
    <xf numFmtId="49" fontId="8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justify" wrapText="1"/>
    </xf>
    <xf numFmtId="49" fontId="8" fillId="0" borderId="16" xfId="0" applyNumberFormat="1" applyFont="1" applyBorder="1" applyAlignment="1">
      <alignment horizontal="justify" wrapText="1"/>
    </xf>
    <xf numFmtId="49" fontId="9" fillId="0" borderId="16" xfId="0" applyNumberFormat="1" applyFont="1" applyBorder="1" applyAlignment="1">
      <alignment horizontal="justify" wrapText="1"/>
    </xf>
    <xf numFmtId="49" fontId="8" fillId="0" borderId="14" xfId="0" applyNumberFormat="1" applyFont="1" applyBorder="1" applyAlignment="1">
      <alignment horizontal="justify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6" fillId="22" borderId="0" xfId="52" applyFont="1" applyFill="1" applyAlignment="1">
      <alignment horizontal="left" vertical="center" wrapText="1"/>
      <protection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3" fontId="8" fillId="0" borderId="19" xfId="0" applyNumberFormat="1" applyFont="1" applyBorder="1" applyAlignment="1">
      <alignment horizontal="center" wrapText="1"/>
    </xf>
    <xf numFmtId="3" fontId="8" fillId="24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wrapText="1"/>
    </xf>
    <xf numFmtId="49" fontId="9" fillId="0" borderId="22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justify" wrapText="1"/>
    </xf>
    <xf numFmtId="49" fontId="9" fillId="0" borderId="2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3" fontId="8" fillId="24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wrapText="1"/>
    </xf>
    <xf numFmtId="0" fontId="9" fillId="0" borderId="2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21" xfId="0" applyNumberFormat="1" applyBorder="1" applyAlignment="1">
      <alignment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21" xfId="0" applyNumberFormat="1" applyBorder="1" applyAlignment="1">
      <alignment/>
    </xf>
    <xf numFmtId="49" fontId="13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0" fillId="0" borderId="19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15" fillId="22" borderId="0" xfId="52" applyFont="1" applyFill="1" applyAlignment="1" quotePrefix="1">
      <alignment horizontal="justify" vertical="center"/>
      <protection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 applyProtection="1">
      <alignment horizontal="center" vertical="top" wrapText="1"/>
      <protection hidden="1"/>
    </xf>
    <xf numFmtId="0" fontId="0" fillId="0" borderId="19" xfId="0" applyNumberFormat="1" applyFont="1" applyBorder="1" applyAlignment="1" applyProtection="1">
      <alignment horizontal="center"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49" fontId="19" fillId="22" borderId="0" xfId="0" applyNumberFormat="1" applyFont="1" applyFill="1" applyAlignment="1" quotePrefix="1">
      <alignment horizontal="left" vertical="center" wrapText="1"/>
    </xf>
    <xf numFmtId="49" fontId="19" fillId="22" borderId="0" xfId="0" applyNumberFormat="1" applyFont="1" applyFill="1" applyAlignment="1">
      <alignment horizontal="left" vertical="center" wrapText="1"/>
    </xf>
    <xf numFmtId="0" fontId="3" fillId="0" borderId="19" xfId="0" applyNumberFormat="1" applyFont="1" applyBorder="1" applyAlignment="1" applyProtection="1">
      <alignment horizontal="left" wrapText="1"/>
      <protection hidden="1"/>
    </xf>
    <xf numFmtId="0" fontId="3" fillId="0" borderId="0" xfId="0" applyNumberFormat="1" applyFont="1" applyAlignment="1" applyProtection="1">
      <alignment horizontal="left" wrapText="1"/>
      <protection hidden="1"/>
    </xf>
    <xf numFmtId="0" fontId="3" fillId="0" borderId="13" xfId="0" applyNumberFormat="1" applyFont="1" applyBorder="1" applyAlignment="1" applyProtection="1">
      <alignment horizontal="left" wrapText="1"/>
      <protection hidden="1"/>
    </xf>
    <xf numFmtId="49" fontId="18" fillId="22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 applyProtection="1">
      <alignment horizontal="left"/>
      <protection hidden="1"/>
    </xf>
    <xf numFmtId="0" fontId="3" fillId="0" borderId="13" xfId="0" applyNumberFormat="1" applyFont="1" applyBorder="1" applyAlignment="1" applyProtection="1">
      <alignment horizontal="center"/>
      <protection hidden="1"/>
    </xf>
    <xf numFmtId="3" fontId="8" fillId="0" borderId="19" xfId="0" applyNumberFormat="1" applyFont="1" applyBorder="1" applyAlignment="1" applyProtection="1">
      <alignment horizontal="center" wrapText="1"/>
      <protection hidden="1"/>
    </xf>
    <xf numFmtId="3" fontId="8" fillId="0" borderId="13" xfId="0" applyNumberFormat="1" applyFont="1" applyFill="1" applyBorder="1" applyAlignment="1" applyProtection="1">
      <alignment horizont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3" fontId="8" fillId="0" borderId="16" xfId="0" applyNumberFormat="1" applyFont="1" applyBorder="1" applyAlignment="1" applyProtection="1">
      <alignment horizontal="center" wrapText="1"/>
      <protection hidden="1"/>
    </xf>
    <xf numFmtId="0" fontId="8" fillId="0" borderId="10" xfId="0" applyNumberFormat="1" applyFont="1" applyBorder="1" applyAlignment="1" applyProtection="1">
      <alignment horizontal="center" wrapText="1"/>
      <protection hidden="1"/>
    </xf>
    <xf numFmtId="49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2" xfId="0" applyNumberFormat="1" applyFont="1" applyBorder="1" applyAlignment="1" applyProtection="1">
      <alignment horizontal="center" vertical="center" wrapText="1"/>
      <protection hidden="1"/>
    </xf>
    <xf numFmtId="3" fontId="8" fillId="0" borderId="10" xfId="0" applyNumberFormat="1" applyFont="1" applyBorder="1" applyAlignment="1" applyProtection="1">
      <alignment horizontal="center" wrapText="1"/>
      <protection hidden="1"/>
    </xf>
    <xf numFmtId="0" fontId="9" fillId="0" borderId="23" xfId="0" applyNumberFormat="1" applyFont="1" applyBorder="1" applyAlignment="1" applyProtection="1">
      <alignment horizontal="center" wrapText="1"/>
      <protection hidden="1"/>
    </xf>
    <xf numFmtId="0" fontId="8" fillId="0" borderId="23" xfId="0" applyNumberFormat="1" applyFont="1" applyBorder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21" xfId="0" applyNumberFormat="1" applyFont="1" applyBorder="1" applyAlignment="1" applyProtection="1">
      <alignment horizontal="center"/>
      <protection hidden="1"/>
    </xf>
    <xf numFmtId="0" fontId="3" fillId="0" borderId="14" xfId="0" applyNumberFormat="1" applyFont="1" applyBorder="1" applyAlignment="1" applyProtection="1">
      <alignment horizontal="center"/>
      <protection hidden="1"/>
    </xf>
    <xf numFmtId="0" fontId="3" fillId="0" borderId="19" xfId="0" applyNumberFormat="1" applyFont="1" applyBorder="1" applyAlignment="1" applyProtection="1">
      <alignment horizontal="center"/>
      <protection hidden="1"/>
    </xf>
    <xf numFmtId="0" fontId="3" fillId="0" borderId="15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wrapText="1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19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 vertical="top"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21" xfId="0" applyNumberFormat="1" applyBorder="1" applyAlignment="1" applyProtection="1">
      <alignment/>
      <protection hidden="1"/>
    </xf>
    <xf numFmtId="0" fontId="13" fillId="0" borderId="13" xfId="0" applyNumberFormat="1" applyFont="1" applyBorder="1" applyAlignment="1" applyProtection="1">
      <alignment horizontal="left"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21" xfId="0" applyNumberFormat="1" applyBorder="1" applyAlignment="1" applyProtection="1">
      <alignment/>
      <protection hidden="1"/>
    </xf>
    <xf numFmtId="49" fontId="8" fillId="0" borderId="14" xfId="0" applyNumberFormat="1" applyFont="1" applyBorder="1" applyAlignment="1" applyProtection="1">
      <alignment horizontal="center" wrapText="1"/>
      <protection hidden="1"/>
    </xf>
    <xf numFmtId="49" fontId="8" fillId="0" borderId="19" xfId="0" applyNumberFormat="1" applyFont="1" applyBorder="1" applyAlignment="1" applyProtection="1">
      <alignment horizontal="center" wrapText="1"/>
      <protection hidden="1"/>
    </xf>
    <xf numFmtId="49" fontId="8" fillId="0" borderId="15" xfId="0" applyNumberFormat="1" applyFont="1" applyBorder="1" applyAlignment="1" applyProtection="1">
      <alignment horizontal="center" wrapText="1"/>
      <protection hidden="1"/>
    </xf>
    <xf numFmtId="49" fontId="8" fillId="0" borderId="10" xfId="0" applyNumberFormat="1" applyFont="1" applyBorder="1" applyAlignment="1" applyProtection="1">
      <alignment horizontal="justify" wrapText="1"/>
      <protection hidden="1"/>
    </xf>
    <xf numFmtId="0" fontId="8" fillId="0" borderId="22" xfId="0" applyNumberFormat="1" applyFont="1" applyBorder="1" applyAlignment="1" applyProtection="1">
      <alignment horizontal="center" wrapText="1"/>
      <protection hidden="1"/>
    </xf>
    <xf numFmtId="3" fontId="8" fillId="0" borderId="13" xfId="0" applyNumberFormat="1" applyFont="1" applyBorder="1" applyAlignment="1" applyProtection="1">
      <alignment horizontal="center" wrapText="1"/>
      <protection hidden="1"/>
    </xf>
    <xf numFmtId="0" fontId="9" fillId="0" borderId="16" xfId="0" applyNumberFormat="1" applyFont="1" applyBorder="1" applyAlignment="1" applyProtection="1">
      <alignment horizontal="center" wrapText="1"/>
      <protection hidden="1"/>
    </xf>
    <xf numFmtId="3" fontId="8" fillId="0" borderId="19" xfId="0" applyNumberFormat="1" applyFont="1" applyFill="1" applyBorder="1" applyAlignment="1" applyProtection="1">
      <alignment horizontal="center" wrapText="1"/>
      <protection hidden="1"/>
    </xf>
    <xf numFmtId="0" fontId="9" fillId="0" borderId="12" xfId="0" applyNumberFormat="1" applyFont="1" applyBorder="1" applyAlignment="1" applyProtection="1">
      <alignment horizontal="center" wrapText="1"/>
      <protection hidden="1"/>
    </xf>
    <xf numFmtId="3" fontId="8" fillId="0" borderId="15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8" fillId="0" borderId="25" xfId="0" applyNumberFormat="1" applyFont="1" applyBorder="1" applyAlignment="1" applyProtection="1">
      <alignment horizontal="center" wrapText="1"/>
      <protection hidden="1"/>
    </xf>
    <xf numFmtId="49" fontId="8" fillId="0" borderId="26" xfId="0" applyNumberFormat="1" applyFont="1" applyBorder="1" applyAlignment="1" applyProtection="1">
      <alignment horizontal="center" wrapText="1"/>
      <protection hidden="1"/>
    </xf>
    <xf numFmtId="49" fontId="8" fillId="0" borderId="10" xfId="0" applyNumberFormat="1" applyFont="1" applyBorder="1" applyAlignment="1" applyProtection="1">
      <alignment horizontal="center" wrapText="1"/>
      <protection hidden="1"/>
    </xf>
    <xf numFmtId="49" fontId="9" fillId="0" borderId="11" xfId="0" applyNumberFormat="1" applyFont="1" applyBorder="1" applyAlignment="1" applyProtection="1">
      <alignment horizontal="center" wrapText="1"/>
      <protection hidden="1"/>
    </xf>
    <xf numFmtId="49" fontId="9" fillId="0" borderId="13" xfId="0" applyNumberFormat="1" applyFont="1" applyBorder="1" applyAlignment="1" applyProtection="1">
      <alignment horizontal="center" wrapText="1"/>
      <protection hidden="1"/>
    </xf>
    <xf numFmtId="49" fontId="9" fillId="0" borderId="12" xfId="0" applyNumberFormat="1" applyFont="1" applyBorder="1" applyAlignment="1" applyProtection="1">
      <alignment horizontal="center" wrapText="1"/>
      <protection hidden="1"/>
    </xf>
    <xf numFmtId="49" fontId="9" fillId="0" borderId="14" xfId="0" applyNumberFormat="1" applyFont="1" applyBorder="1" applyAlignment="1" applyProtection="1">
      <alignment horizontal="center" wrapText="1"/>
      <protection hidden="1"/>
    </xf>
    <xf numFmtId="49" fontId="9" fillId="0" borderId="19" xfId="0" applyNumberFormat="1" applyFont="1" applyBorder="1" applyAlignment="1" applyProtection="1">
      <alignment horizontal="center" wrapText="1"/>
      <protection hidden="1"/>
    </xf>
    <xf numFmtId="49" fontId="9" fillId="0" borderId="15" xfId="0" applyNumberFormat="1" applyFont="1" applyBorder="1" applyAlignment="1" applyProtection="1">
      <alignment horizontal="center" wrapText="1"/>
      <protection hidden="1"/>
    </xf>
    <xf numFmtId="49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0" applyNumberFormat="1" applyFont="1" applyBorder="1" applyAlignment="1" applyProtection="1">
      <alignment horizontal="justify" wrapText="1"/>
      <protection hidden="1"/>
    </xf>
    <xf numFmtId="49" fontId="9" fillId="0" borderId="23" xfId="0" applyNumberFormat="1" applyFont="1" applyBorder="1" applyAlignment="1" applyProtection="1">
      <alignment horizontal="center" wrapText="1"/>
      <protection hidden="1"/>
    </xf>
    <xf numFmtId="49" fontId="8" fillId="0" borderId="16" xfId="0" applyNumberFormat="1" applyFont="1" applyBorder="1" applyAlignment="1" applyProtection="1">
      <alignment wrapText="1"/>
      <protection hidden="1"/>
    </xf>
    <xf numFmtId="49" fontId="9" fillId="0" borderId="22" xfId="0" applyNumberFormat="1" applyFont="1" applyBorder="1" applyAlignment="1" applyProtection="1">
      <alignment horizontal="center" wrapText="1"/>
      <protection hidden="1"/>
    </xf>
    <xf numFmtId="49" fontId="8" fillId="0" borderId="16" xfId="0" applyNumberFormat="1" applyFont="1" applyBorder="1" applyAlignment="1" applyProtection="1">
      <alignment horizontal="justify" wrapText="1"/>
      <protection hidden="1"/>
    </xf>
    <xf numFmtId="49" fontId="8" fillId="0" borderId="10" xfId="0" applyNumberFormat="1" applyFont="1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49" fontId="9" fillId="0" borderId="16" xfId="0" applyNumberFormat="1" applyFont="1" applyBorder="1" applyAlignment="1" applyProtection="1">
      <alignment horizontal="justify" wrapText="1"/>
      <protection hidden="1"/>
    </xf>
    <xf numFmtId="49" fontId="9" fillId="0" borderId="11" xfId="0" applyNumberFormat="1" applyFont="1" applyBorder="1" applyAlignment="1" applyProtection="1">
      <alignment horizontal="justify" wrapText="1"/>
      <protection hidden="1"/>
    </xf>
    <xf numFmtId="49" fontId="8" fillId="0" borderId="14" xfId="0" applyNumberFormat="1" applyFont="1" applyBorder="1" applyAlignment="1" applyProtection="1">
      <alignment horizontal="justify" wrapText="1"/>
      <protection hidden="1"/>
    </xf>
    <xf numFmtId="49" fontId="9" fillId="0" borderId="10" xfId="0" applyNumberFormat="1" applyFont="1" applyBorder="1" applyAlignment="1" applyProtection="1">
      <alignment horizontal="justify" wrapText="1"/>
      <protection hidden="1"/>
    </xf>
    <xf numFmtId="49" fontId="8" fillId="0" borderId="11" xfId="0" applyNumberFormat="1" applyFont="1" applyBorder="1" applyAlignment="1" applyProtection="1">
      <alignment horizontal="center" wrapText="1"/>
      <protection hidden="1"/>
    </xf>
    <xf numFmtId="49" fontId="8" fillId="0" borderId="13" xfId="0" applyNumberFormat="1" applyFont="1" applyBorder="1" applyAlignment="1" applyProtection="1">
      <alignment horizontal="center" wrapText="1"/>
      <protection hidden="1"/>
    </xf>
    <xf numFmtId="49" fontId="8" fillId="0" borderId="12" xfId="0" applyNumberFormat="1" applyFont="1" applyBorder="1" applyAlignment="1" applyProtection="1">
      <alignment horizontal="center" wrapText="1"/>
      <protection hidden="1"/>
    </xf>
    <xf numFmtId="49" fontId="8" fillId="0" borderId="20" xfId="0" applyNumberFormat="1" applyFont="1" applyBorder="1" applyAlignment="1" applyProtection="1">
      <alignment horizontal="center" wrapText="1"/>
      <protection hidden="1"/>
    </xf>
    <xf numFmtId="49" fontId="8" fillId="0" borderId="0" xfId="0" applyNumberFormat="1" applyFont="1" applyBorder="1" applyAlignment="1" applyProtection="1">
      <alignment horizontal="center" wrapText="1"/>
      <protection hidden="1"/>
    </xf>
    <xf numFmtId="49" fontId="8" fillId="0" borderId="21" xfId="0" applyNumberFormat="1" applyFont="1" applyBorder="1" applyAlignment="1" applyProtection="1">
      <alignment horizontal="center" wrapText="1"/>
      <protection hidden="1"/>
    </xf>
    <xf numFmtId="0" fontId="15" fillId="22" borderId="0" xfId="52" applyFont="1" applyFill="1" applyAlignment="1" quotePrefix="1">
      <alignment horizontal="justify" vertical="center" wrapText="1"/>
      <protection/>
    </xf>
    <xf numFmtId="49" fontId="9" fillId="0" borderId="20" xfId="0" applyNumberFormat="1" applyFont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 applyProtection="1">
      <alignment horizontal="center" wrapText="1"/>
      <protection hidden="1"/>
    </xf>
    <xf numFmtId="49" fontId="9" fillId="0" borderId="21" xfId="0" applyNumberFormat="1" applyFont="1" applyBorder="1" applyAlignment="1" applyProtection="1">
      <alignment horizontal="center" wrapText="1"/>
      <protection hidden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19" xfId="0" applyNumberFormat="1" applyFont="1" applyFill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19</xdr:col>
      <xdr:colOff>428625</xdr:colOff>
      <xdr:row>102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19516725"/>
          <a:ext cx="54387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100</xdr:row>
      <xdr:rowOff>142875</xdr:rowOff>
    </xdr:from>
    <xdr:to>
      <xdr:col>20</xdr:col>
      <xdr:colOff>0</xdr:colOff>
      <xdr:row>102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9525" y="19478625"/>
          <a:ext cx="54387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zoomScalePageLayoutView="0" workbookViewId="0" topLeftCell="A1">
      <selection activeCell="AC20" sqref="AC20"/>
    </sheetView>
  </sheetViews>
  <sheetFormatPr defaultColWidth="3.75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2:31" ht="15.75" customHeight="1">
      <c r="L1" s="136" t="s">
        <v>56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B1" s="139" t="s">
        <v>90</v>
      </c>
      <c r="AC1" s="139"/>
      <c r="AD1" s="139"/>
      <c r="AE1" s="139"/>
    </row>
    <row r="2" spans="12:31" ht="15.75" customHeight="1">
      <c r="L2" s="136" t="s">
        <v>57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B2" s="139"/>
      <c r="AC2" s="139"/>
      <c r="AD2" s="139"/>
      <c r="AE2" s="139"/>
    </row>
    <row r="3" spans="6:31" ht="7.5" customHeight="1">
      <c r="F3" s="1" t="s">
        <v>0</v>
      </c>
      <c r="AB3" s="139"/>
      <c r="AC3" s="139"/>
      <c r="AD3" s="139"/>
      <c r="AE3" s="139"/>
    </row>
    <row r="4" spans="1:31" ht="12.75" customHeigh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128" t="s">
        <v>1</v>
      </c>
      <c r="X4" s="137"/>
      <c r="Y4" s="138"/>
      <c r="AB4" s="139"/>
      <c r="AC4" s="139"/>
      <c r="AD4" s="139"/>
      <c r="AE4" s="139"/>
    </row>
    <row r="5" spans="1:31" ht="15" customHeight="1">
      <c r="A5" s="131" t="s">
        <v>64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5" t="s">
        <v>100</v>
      </c>
      <c r="X5" s="5" t="s">
        <v>100</v>
      </c>
      <c r="Y5" s="5" t="s">
        <v>101</v>
      </c>
      <c r="AB5" s="139"/>
      <c r="AC5" s="139"/>
      <c r="AD5" s="139"/>
      <c r="AE5" s="139"/>
    </row>
    <row r="6" spans="1:31" ht="15" customHeight="1">
      <c r="A6" s="70" t="s">
        <v>81</v>
      </c>
      <c r="B6" s="70"/>
      <c r="C6" s="70"/>
      <c r="D6" s="70"/>
      <c r="E6" s="134" t="s">
        <v>106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5" t="s">
        <v>80</v>
      </c>
      <c r="U6" s="14"/>
      <c r="V6" s="10"/>
      <c r="W6" s="128" t="s">
        <v>102</v>
      </c>
      <c r="X6" s="129"/>
      <c r="Y6" s="130"/>
      <c r="AB6" s="139"/>
      <c r="AC6" s="139"/>
      <c r="AD6" s="139"/>
      <c r="AE6" s="139"/>
    </row>
    <row r="7" spans="1:31" ht="15" customHeight="1">
      <c r="A7" s="70" t="s">
        <v>82</v>
      </c>
      <c r="B7" s="70"/>
      <c r="C7" s="70"/>
      <c r="D7" s="135" t="s">
        <v>107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5" t="s">
        <v>84</v>
      </c>
      <c r="U7" s="14"/>
      <c r="V7" s="10"/>
      <c r="W7" s="128" t="s">
        <v>103</v>
      </c>
      <c r="X7" s="129"/>
      <c r="Y7" s="130"/>
      <c r="AB7" s="64" t="s">
        <v>93</v>
      </c>
      <c r="AC7" s="64"/>
      <c r="AD7" s="64"/>
      <c r="AE7" s="64"/>
    </row>
    <row r="8" spans="1:31" ht="15" customHeight="1">
      <c r="A8" s="65" t="s">
        <v>85</v>
      </c>
      <c r="B8" s="65"/>
      <c r="C8" s="65"/>
      <c r="D8" s="65"/>
      <c r="E8" s="65"/>
      <c r="F8" s="65"/>
      <c r="G8" s="65"/>
      <c r="H8" s="65"/>
      <c r="I8" s="65"/>
      <c r="J8" s="65"/>
      <c r="K8" s="69" t="s">
        <v>108</v>
      </c>
      <c r="L8" s="69"/>
      <c r="M8" s="69"/>
      <c r="N8" s="69"/>
      <c r="O8" s="69"/>
      <c r="P8" s="69"/>
      <c r="Q8" s="69"/>
      <c r="R8" s="69"/>
      <c r="S8" s="69"/>
      <c r="T8" s="15" t="s">
        <v>83</v>
      </c>
      <c r="U8" s="14"/>
      <c r="V8" s="10"/>
      <c r="W8" s="128" t="s">
        <v>104</v>
      </c>
      <c r="X8" s="129"/>
      <c r="Y8" s="130"/>
      <c r="AB8" s="64"/>
      <c r="AC8" s="64"/>
      <c r="AD8" s="64"/>
      <c r="AE8" s="64"/>
    </row>
    <row r="9" spans="1:31" ht="24.75" customHeight="1">
      <c r="A9" s="70" t="s">
        <v>86</v>
      </c>
      <c r="B9" s="70"/>
      <c r="C9" s="70"/>
      <c r="D9" s="70"/>
      <c r="E9" s="70"/>
      <c r="F9" s="70"/>
      <c r="G9" s="135" t="s">
        <v>109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5" t="s">
        <v>87</v>
      </c>
      <c r="U9" s="14"/>
      <c r="V9" s="10"/>
      <c r="W9" s="128" t="s">
        <v>105</v>
      </c>
      <c r="X9" s="129"/>
      <c r="Y9" s="130"/>
      <c r="AB9" s="64"/>
      <c r="AC9" s="64"/>
      <c r="AD9" s="64"/>
      <c r="AE9" s="64"/>
    </row>
    <row r="10" spans="1:31" ht="15" customHeight="1">
      <c r="A10" s="65" t="s">
        <v>94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56"/>
      <c r="O10" s="56"/>
      <c r="P10" s="56"/>
      <c r="Q10" s="56"/>
      <c r="R10" s="56"/>
      <c r="S10" s="56"/>
      <c r="T10" s="56"/>
      <c r="U10" s="56"/>
      <c r="W10" s="66"/>
      <c r="X10" s="67"/>
      <c r="Y10" s="68"/>
      <c r="AB10" s="64"/>
      <c r="AC10" s="64"/>
      <c r="AD10" s="64"/>
      <c r="AE10" s="64"/>
    </row>
    <row r="11" spans="1:31" ht="15" customHeight="1">
      <c r="A11" s="65" t="s">
        <v>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6"/>
      <c r="O11" s="56"/>
      <c r="P11" s="56"/>
      <c r="Q11" s="56"/>
      <c r="R11" s="56"/>
      <c r="S11" s="56"/>
      <c r="T11" s="56"/>
      <c r="U11" s="56"/>
      <c r="W11" s="225"/>
      <c r="X11" s="226"/>
      <c r="Y11" s="227"/>
      <c r="AB11" s="64"/>
      <c r="AC11" s="64"/>
      <c r="AD11" s="64"/>
      <c r="AE11" s="64"/>
    </row>
    <row r="12" spans="1:31" ht="15" customHeight="1">
      <c r="A12" s="65" t="s">
        <v>96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6"/>
      <c r="O12" s="56"/>
      <c r="P12" s="56"/>
      <c r="Q12" s="56"/>
      <c r="R12" s="56"/>
      <c r="S12" s="56"/>
      <c r="T12" s="56"/>
      <c r="U12" s="56"/>
      <c r="W12" s="66" t="s">
        <v>110</v>
      </c>
      <c r="X12" s="67"/>
      <c r="Y12" s="68"/>
      <c r="AB12" s="64"/>
      <c r="AC12" s="64"/>
      <c r="AD12" s="64"/>
      <c r="AE12" s="64"/>
    </row>
    <row r="13" spans="1:31" ht="15" customHeight="1">
      <c r="A13" s="122" t="s">
        <v>97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  <c r="W13" s="118"/>
      <c r="X13" s="119"/>
      <c r="Y13" s="120"/>
      <c r="AB13" s="64"/>
      <c r="AC13" s="64"/>
      <c r="AD13" s="64"/>
      <c r="AE13" s="64"/>
    </row>
    <row r="14" spans="28:31" ht="14.25" customHeight="1">
      <c r="AB14" s="64"/>
      <c r="AC14" s="64"/>
      <c r="AD14" s="64"/>
      <c r="AE14" s="64"/>
    </row>
    <row r="15" spans="1:26" ht="46.5" customHeight="1">
      <c r="A15" s="121" t="s">
        <v>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2:31" s="11" customFormat="1" ht="15.75">
      <c r="B16" s="16"/>
      <c r="C16" s="16"/>
      <c r="D16" s="16"/>
      <c r="E16" s="16"/>
      <c r="F16" s="16"/>
      <c r="G16" s="16"/>
      <c r="H16" s="16"/>
      <c r="I16" s="16"/>
      <c r="L16" s="140" t="s">
        <v>89</v>
      </c>
      <c r="M16" s="140"/>
      <c r="N16" s="17" t="s">
        <v>100</v>
      </c>
      <c r="O16" s="16" t="s">
        <v>88</v>
      </c>
      <c r="P16" s="16"/>
      <c r="Q16" s="16"/>
      <c r="R16" s="16"/>
      <c r="S16" s="16"/>
      <c r="T16" s="16"/>
      <c r="U16" s="16"/>
      <c r="V16" s="16"/>
      <c r="W16" s="16"/>
      <c r="X16" s="16"/>
      <c r="AB16" s="40"/>
      <c r="AC16" s="40"/>
      <c r="AD16" s="40"/>
      <c r="AE16" s="40"/>
    </row>
    <row r="17" spans="1:3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B17" s="40"/>
      <c r="AC17" s="40"/>
      <c r="AD17" s="40"/>
      <c r="AE17" s="40"/>
    </row>
    <row r="18" spans="1:31" ht="12.75" customHeight="1">
      <c r="A18" s="2" t="s">
        <v>3</v>
      </c>
      <c r="B18" s="3"/>
      <c r="O18" s="10" t="s">
        <v>60</v>
      </c>
      <c r="P18" s="10"/>
      <c r="Q18" s="10"/>
      <c r="S18" s="141" t="s">
        <v>59</v>
      </c>
      <c r="T18" s="141"/>
      <c r="U18" s="141"/>
      <c r="V18" s="142"/>
      <c r="W18" s="115" t="s">
        <v>58</v>
      </c>
      <c r="X18" s="116"/>
      <c r="Y18" s="117"/>
      <c r="AB18" s="18"/>
      <c r="AC18" s="18"/>
      <c r="AD18" s="18"/>
      <c r="AE18" s="18"/>
    </row>
    <row r="20" spans="1:26" ht="60.75" customHeight="1" thickBot="1">
      <c r="A20" s="90" t="s">
        <v>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25" t="s">
        <v>5</v>
      </c>
      <c r="Q20" s="126"/>
      <c r="R20" s="127"/>
      <c r="S20" s="90" t="s">
        <v>61</v>
      </c>
      <c r="T20" s="90"/>
      <c r="U20" s="90"/>
      <c r="V20" s="90"/>
      <c r="W20" s="90" t="s">
        <v>6</v>
      </c>
      <c r="X20" s="90"/>
      <c r="Y20" s="90"/>
      <c r="Z20" s="90"/>
    </row>
    <row r="21" spans="1:26" ht="12.75" customHeight="1" thickBot="1">
      <c r="A21" s="62">
        <v>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>
        <v>2</v>
      </c>
      <c r="Q21" s="63"/>
      <c r="R21" s="63"/>
      <c r="S21" s="63">
        <v>3</v>
      </c>
      <c r="T21" s="63"/>
      <c r="U21" s="63"/>
      <c r="V21" s="63"/>
      <c r="W21" s="63">
        <v>4</v>
      </c>
      <c r="X21" s="63"/>
      <c r="Y21" s="63"/>
      <c r="Z21" s="112"/>
    </row>
    <row r="22" spans="1:26" ht="15" customHeight="1">
      <c r="A22" s="91" t="s">
        <v>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73"/>
      <c r="Q22" s="74"/>
      <c r="R22" s="75"/>
      <c r="S22" s="114"/>
      <c r="T22" s="114"/>
      <c r="U22" s="114"/>
      <c r="V22" s="114"/>
      <c r="W22" s="114"/>
      <c r="X22" s="114"/>
      <c r="Y22" s="114"/>
      <c r="Z22" s="114"/>
    </row>
    <row r="23" spans="1:26" ht="15" customHeight="1">
      <c r="A23" s="92" t="s">
        <v>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82"/>
      <c r="Q23" s="83"/>
      <c r="R23" s="84"/>
      <c r="S23" s="143"/>
      <c r="T23" s="143"/>
      <c r="U23" s="143"/>
      <c r="V23" s="143"/>
      <c r="W23" s="143"/>
      <c r="X23" s="143"/>
      <c r="Y23" s="143"/>
      <c r="Z23" s="143"/>
    </row>
    <row r="24" spans="1:26" ht="15" customHeight="1">
      <c r="A24" s="93" t="s">
        <v>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79" t="s">
        <v>65</v>
      </c>
      <c r="Q24" s="80"/>
      <c r="R24" s="81"/>
      <c r="S24" s="108">
        <v>121779</v>
      </c>
      <c r="T24" s="108"/>
      <c r="U24" s="108"/>
      <c r="V24" s="108"/>
      <c r="W24" s="108">
        <v>99195</v>
      </c>
      <c r="X24" s="108"/>
      <c r="Y24" s="108"/>
      <c r="Z24" s="108"/>
    </row>
    <row r="25" spans="1:26" ht="15" customHeight="1">
      <c r="A25" s="85" t="s">
        <v>10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76" t="s">
        <v>66</v>
      </c>
      <c r="Q25" s="77"/>
      <c r="R25" s="78"/>
      <c r="S25" s="104">
        <v>5000</v>
      </c>
      <c r="T25" s="104"/>
      <c r="U25" s="104"/>
      <c r="V25" s="104"/>
      <c r="W25" s="104"/>
      <c r="X25" s="104"/>
      <c r="Y25" s="104"/>
      <c r="Z25" s="104"/>
    </row>
    <row r="26" spans="1:26" ht="15" customHeight="1">
      <c r="A26" s="85" t="s">
        <v>11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76" t="s">
        <v>67</v>
      </c>
      <c r="Q26" s="77"/>
      <c r="R26" s="78"/>
      <c r="S26" s="104">
        <v>8310</v>
      </c>
      <c r="T26" s="104"/>
      <c r="U26" s="104"/>
      <c r="V26" s="104"/>
      <c r="W26" s="104">
        <v>13102</v>
      </c>
      <c r="X26" s="104"/>
      <c r="Y26" s="104"/>
      <c r="Z26" s="104"/>
    </row>
    <row r="27" spans="1:26" ht="15" customHeight="1">
      <c r="A27" s="85" t="s">
        <v>12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76" t="s">
        <v>68</v>
      </c>
      <c r="Q27" s="77"/>
      <c r="R27" s="78"/>
      <c r="S27" s="104">
        <v>4446</v>
      </c>
      <c r="T27" s="104"/>
      <c r="U27" s="104"/>
      <c r="V27" s="104"/>
      <c r="W27" s="104"/>
      <c r="X27" s="104"/>
      <c r="Y27" s="104"/>
      <c r="Z27" s="104"/>
    </row>
    <row r="28" spans="1:26" ht="15" customHeight="1">
      <c r="A28" s="85" t="s">
        <v>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76" t="s">
        <v>69</v>
      </c>
      <c r="Q28" s="77"/>
      <c r="R28" s="78"/>
      <c r="S28" s="104">
        <v>49</v>
      </c>
      <c r="T28" s="104"/>
      <c r="U28" s="104"/>
      <c r="V28" s="104"/>
      <c r="W28" s="104"/>
      <c r="X28" s="104"/>
      <c r="Y28" s="104"/>
      <c r="Z28" s="104"/>
    </row>
    <row r="29" spans="1:26" ht="15" customHeight="1">
      <c r="A29" s="85" t="s">
        <v>14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76" t="s">
        <v>70</v>
      </c>
      <c r="Q29" s="77"/>
      <c r="R29" s="78"/>
      <c r="S29" s="104">
        <v>98</v>
      </c>
      <c r="T29" s="104"/>
      <c r="U29" s="104"/>
      <c r="V29" s="104"/>
      <c r="W29" s="104">
        <v>829</v>
      </c>
      <c r="X29" s="104"/>
      <c r="Y29" s="104"/>
      <c r="Z29" s="104"/>
    </row>
    <row r="30" spans="1:26" ht="15" customHeight="1">
      <c r="A30" s="85" t="s">
        <v>15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76" t="s">
        <v>71</v>
      </c>
      <c r="Q30" s="77"/>
      <c r="R30" s="78"/>
      <c r="S30" s="104"/>
      <c r="T30" s="104"/>
      <c r="U30" s="104"/>
      <c r="V30" s="104"/>
      <c r="W30" s="104"/>
      <c r="X30" s="104"/>
      <c r="Y30" s="104"/>
      <c r="Z30" s="104"/>
    </row>
    <row r="31" spans="1:26" ht="1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76" t="s">
        <v>72</v>
      </c>
      <c r="Q31" s="77"/>
      <c r="R31" s="78"/>
      <c r="S31" s="104"/>
      <c r="T31" s="104"/>
      <c r="U31" s="104"/>
      <c r="V31" s="104"/>
      <c r="W31" s="104"/>
      <c r="X31" s="104"/>
      <c r="Y31" s="104"/>
      <c r="Z31" s="104"/>
    </row>
    <row r="32" spans="1:26" ht="15" customHeight="1">
      <c r="A32" s="85" t="s">
        <v>17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76" t="s">
        <v>73</v>
      </c>
      <c r="Q32" s="77"/>
      <c r="R32" s="78"/>
      <c r="S32" s="104">
        <v>229</v>
      </c>
      <c r="T32" s="104"/>
      <c r="U32" s="104"/>
      <c r="V32" s="104"/>
      <c r="W32" s="104">
        <v>241</v>
      </c>
      <c r="X32" s="104"/>
      <c r="Y32" s="104"/>
      <c r="Z32" s="104"/>
    </row>
    <row r="33" spans="1:26" ht="15" customHeight="1">
      <c r="A33" s="85" t="s">
        <v>18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76" t="s">
        <v>75</v>
      </c>
      <c r="Q33" s="77"/>
      <c r="R33" s="78"/>
      <c r="S33" s="104"/>
      <c r="T33" s="104"/>
      <c r="U33" s="104"/>
      <c r="V33" s="104"/>
      <c r="W33" s="104">
        <v>1</v>
      </c>
      <c r="X33" s="104"/>
      <c r="Y33" s="104"/>
      <c r="Z33" s="104"/>
    </row>
    <row r="34" spans="1:26" ht="15" customHeight="1">
      <c r="A34" s="85" t="s">
        <v>19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76" t="s">
        <v>74</v>
      </c>
      <c r="Q34" s="77"/>
      <c r="R34" s="78"/>
      <c r="S34" s="104">
        <v>10864</v>
      </c>
      <c r="T34" s="104"/>
      <c r="U34" s="104"/>
      <c r="V34" s="104"/>
      <c r="W34" s="104">
        <v>42597</v>
      </c>
      <c r="X34" s="104"/>
      <c r="Y34" s="104"/>
      <c r="Z34" s="104"/>
    </row>
    <row r="35" spans="1:26" ht="15" customHeight="1">
      <c r="A35" s="89" t="s">
        <v>20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100"/>
      <c r="Q35" s="101"/>
      <c r="R35" s="102"/>
      <c r="S35" s="113"/>
      <c r="T35" s="113"/>
      <c r="U35" s="113"/>
      <c r="V35" s="113"/>
      <c r="W35" s="113"/>
      <c r="X35" s="113"/>
      <c r="Y35" s="113"/>
      <c r="Z35" s="113"/>
    </row>
    <row r="36" spans="1:26" ht="15" customHeight="1">
      <c r="A36" s="59" t="s">
        <v>21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79" t="s">
        <v>76</v>
      </c>
      <c r="Q36" s="80"/>
      <c r="R36" s="81"/>
      <c r="S36" s="8" t="s">
        <v>78</v>
      </c>
      <c r="T36" s="107">
        <f>83007+463</f>
        <v>83470</v>
      </c>
      <c r="U36" s="107"/>
      <c r="V36" s="9" t="s">
        <v>79</v>
      </c>
      <c r="W36" s="8" t="s">
        <v>78</v>
      </c>
      <c r="X36" s="107">
        <v>82146</v>
      </c>
      <c r="Y36" s="107"/>
      <c r="Z36" s="9" t="s">
        <v>79</v>
      </c>
    </row>
    <row r="37" spans="1:26" ht="15" customHeight="1">
      <c r="A37" s="57" t="s">
        <v>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76" t="s">
        <v>77</v>
      </c>
      <c r="Q37" s="77"/>
      <c r="R37" s="78"/>
      <c r="S37" s="8" t="s">
        <v>78</v>
      </c>
      <c r="T37" s="71">
        <v>1371</v>
      </c>
      <c r="U37" s="71"/>
      <c r="V37" s="9" t="s">
        <v>79</v>
      </c>
      <c r="W37" s="8" t="s">
        <v>78</v>
      </c>
      <c r="X37" s="71">
        <v>435</v>
      </c>
      <c r="Y37" s="71"/>
      <c r="Z37" s="9" t="s">
        <v>79</v>
      </c>
    </row>
    <row r="38" spans="1:26" ht="15" customHeight="1">
      <c r="A38" s="85" t="s">
        <v>23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76">
        <v>100</v>
      </c>
      <c r="Q38" s="77"/>
      <c r="R38" s="78"/>
      <c r="S38" s="8" t="s">
        <v>78</v>
      </c>
      <c r="T38" s="71">
        <v>12996</v>
      </c>
      <c r="U38" s="71"/>
      <c r="V38" s="9" t="s">
        <v>79</v>
      </c>
      <c r="W38" s="8" t="s">
        <v>78</v>
      </c>
      <c r="X38" s="71">
        <v>5715</v>
      </c>
      <c r="Y38" s="71"/>
      <c r="Z38" s="9" t="s">
        <v>79</v>
      </c>
    </row>
    <row r="39" spans="1:26" ht="15" customHeight="1">
      <c r="A39" s="85" t="s">
        <v>24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76">
        <v>105</v>
      </c>
      <c r="Q39" s="77"/>
      <c r="R39" s="78"/>
      <c r="S39" s="8" t="s">
        <v>78</v>
      </c>
      <c r="T39" s="71">
        <v>12547</v>
      </c>
      <c r="U39" s="71"/>
      <c r="V39" s="9" t="s">
        <v>79</v>
      </c>
      <c r="W39" s="8" t="s">
        <v>78</v>
      </c>
      <c r="X39" s="71">
        <v>11959</v>
      </c>
      <c r="Y39" s="71"/>
      <c r="Z39" s="9" t="s">
        <v>79</v>
      </c>
    </row>
    <row r="40" spans="1:26" ht="15" customHeight="1">
      <c r="A40" s="85" t="s">
        <v>25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76">
        <v>110</v>
      </c>
      <c r="Q40" s="77"/>
      <c r="R40" s="78"/>
      <c r="S40" s="8" t="s">
        <v>78</v>
      </c>
      <c r="T40" s="71">
        <f>750-463</f>
        <v>287</v>
      </c>
      <c r="U40" s="71"/>
      <c r="V40" s="9" t="s">
        <v>79</v>
      </c>
      <c r="W40" s="8" t="s">
        <v>78</v>
      </c>
      <c r="X40" s="71">
        <v>221</v>
      </c>
      <c r="Y40" s="71"/>
      <c r="Z40" s="9" t="s">
        <v>79</v>
      </c>
    </row>
    <row r="41" spans="1:26" ht="15" customHeight="1">
      <c r="A41" s="85" t="s">
        <v>26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76">
        <v>115</v>
      </c>
      <c r="Q41" s="77"/>
      <c r="R41" s="78"/>
      <c r="S41" s="8" t="s">
        <v>78</v>
      </c>
      <c r="T41" s="71"/>
      <c r="U41" s="71"/>
      <c r="V41" s="9" t="s">
        <v>79</v>
      </c>
      <c r="W41" s="8" t="s">
        <v>78</v>
      </c>
      <c r="X41" s="71"/>
      <c r="Y41" s="71"/>
      <c r="Z41" s="9" t="s">
        <v>79</v>
      </c>
    </row>
    <row r="42" spans="1:26" ht="15" customHeight="1">
      <c r="A42" s="85" t="s">
        <v>27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76">
        <v>120</v>
      </c>
      <c r="Q42" s="77"/>
      <c r="R42" s="78"/>
      <c r="S42" s="8" t="s">
        <v>78</v>
      </c>
      <c r="T42" s="71">
        <v>276</v>
      </c>
      <c r="U42" s="71"/>
      <c r="V42" s="9" t="s">
        <v>79</v>
      </c>
      <c r="W42" s="8" t="s">
        <v>78</v>
      </c>
      <c r="X42" s="71">
        <v>660</v>
      </c>
      <c r="Y42" s="71"/>
      <c r="Z42" s="9" t="s">
        <v>79</v>
      </c>
    </row>
    <row r="43" spans="1:26" ht="15" customHeight="1">
      <c r="A43" s="85" t="s">
        <v>28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76">
        <v>125</v>
      </c>
      <c r="Q43" s="77"/>
      <c r="R43" s="78"/>
      <c r="S43" s="8" t="s">
        <v>78</v>
      </c>
      <c r="T43" s="71">
        <v>7259</v>
      </c>
      <c r="U43" s="71"/>
      <c r="V43" s="9" t="s">
        <v>79</v>
      </c>
      <c r="W43" s="8" t="s">
        <v>78</v>
      </c>
      <c r="X43" s="71">
        <v>6844</v>
      </c>
      <c r="Y43" s="71"/>
      <c r="Z43" s="9" t="s">
        <v>79</v>
      </c>
    </row>
    <row r="44" spans="1:26" ht="15" customHeight="1">
      <c r="A44" s="85" t="s">
        <v>29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76">
        <v>130</v>
      </c>
      <c r="Q44" s="77"/>
      <c r="R44" s="78"/>
      <c r="S44" s="8" t="s">
        <v>78</v>
      </c>
      <c r="T44" s="71">
        <v>3152</v>
      </c>
      <c r="U44" s="71"/>
      <c r="V44" s="9" t="s">
        <v>79</v>
      </c>
      <c r="W44" s="8" t="s">
        <v>78</v>
      </c>
      <c r="X44" s="71">
        <v>3115</v>
      </c>
      <c r="Y44" s="71"/>
      <c r="Z44" s="9" t="s">
        <v>79</v>
      </c>
    </row>
    <row r="45" spans="1:26" ht="15" customHeight="1">
      <c r="A45" s="85" t="s">
        <v>30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76">
        <v>140</v>
      </c>
      <c r="Q45" s="77"/>
      <c r="R45" s="78"/>
      <c r="S45" s="8" t="s">
        <v>78</v>
      </c>
      <c r="T45" s="71"/>
      <c r="U45" s="71"/>
      <c r="V45" s="9" t="s">
        <v>79</v>
      </c>
      <c r="W45" s="8" t="s">
        <v>78</v>
      </c>
      <c r="X45" s="71"/>
      <c r="Y45" s="71"/>
      <c r="Z45" s="9" t="s">
        <v>79</v>
      </c>
    </row>
    <row r="46" spans="1:26" ht="15" customHeight="1">
      <c r="A46" s="85" t="s">
        <v>31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76">
        <v>145</v>
      </c>
      <c r="Q46" s="77"/>
      <c r="R46" s="78"/>
      <c r="S46" s="8" t="s">
        <v>78</v>
      </c>
      <c r="T46" s="71">
        <v>15478</v>
      </c>
      <c r="U46" s="71"/>
      <c r="V46" s="9" t="s">
        <v>79</v>
      </c>
      <c r="W46" s="8" t="s">
        <v>78</v>
      </c>
      <c r="X46" s="71">
        <v>53896</v>
      </c>
      <c r="Y46" s="71"/>
      <c r="Z46" s="9" t="s">
        <v>79</v>
      </c>
    </row>
    <row r="47" spans="1:26" ht="15" customHeight="1">
      <c r="A47" s="85" t="s">
        <v>32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76">
        <v>150</v>
      </c>
      <c r="Q47" s="77"/>
      <c r="R47" s="78"/>
      <c r="S47" s="12"/>
      <c r="T47" s="72">
        <f>SUM(S24:V34)-SUM(T36:U46)</f>
        <v>13939</v>
      </c>
      <c r="U47" s="72"/>
      <c r="V47" s="13"/>
      <c r="W47" s="12"/>
      <c r="X47" s="72">
        <f>SUM(W24:Z34)-SUM(X36:Y46)</f>
        <v>-9026</v>
      </c>
      <c r="Y47" s="72"/>
      <c r="Z47" s="13"/>
    </row>
    <row r="48" spans="1:26" ht="15" customHeight="1">
      <c r="A48" s="85" t="s">
        <v>33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76">
        <v>160</v>
      </c>
      <c r="Q48" s="77"/>
      <c r="R48" s="78"/>
      <c r="S48" s="8"/>
      <c r="T48" s="71"/>
      <c r="U48" s="71"/>
      <c r="V48" s="9"/>
      <c r="W48" s="8"/>
      <c r="X48" s="71"/>
      <c r="Y48" s="71"/>
      <c r="Z48" s="9"/>
    </row>
    <row r="49" spans="1:26" ht="15" customHeight="1">
      <c r="A49" s="85" t="s">
        <v>34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76">
        <v>170</v>
      </c>
      <c r="Q49" s="77"/>
      <c r="R49" s="78"/>
      <c r="S49" s="47"/>
      <c r="T49" s="72">
        <f>T47+T48</f>
        <v>13939</v>
      </c>
      <c r="U49" s="72"/>
      <c r="V49" s="48"/>
      <c r="W49" s="47"/>
      <c r="X49" s="72">
        <f>X47+X48</f>
        <v>-9026</v>
      </c>
      <c r="Y49" s="72"/>
      <c r="Z49" s="48"/>
    </row>
    <row r="50" spans="1:27" s="46" customFormat="1" ht="11.25" customHeight="1" thickBo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3"/>
      <c r="Q50" s="49"/>
      <c r="R50" s="49"/>
      <c r="S50" s="50"/>
      <c r="T50" s="51"/>
      <c r="U50" s="51"/>
      <c r="V50" s="50"/>
      <c r="W50" s="50"/>
      <c r="X50" s="51"/>
      <c r="Y50" s="51"/>
      <c r="Z50" s="50"/>
      <c r="AA50" s="52"/>
    </row>
    <row r="51" spans="1:26" ht="12.75" customHeight="1" thickBot="1">
      <c r="A51" s="62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>
        <v>2</v>
      </c>
      <c r="Q51" s="63"/>
      <c r="R51" s="63"/>
      <c r="S51" s="63">
        <v>3</v>
      </c>
      <c r="T51" s="63"/>
      <c r="U51" s="63"/>
      <c r="V51" s="63"/>
      <c r="W51" s="63">
        <v>4</v>
      </c>
      <c r="X51" s="63"/>
      <c r="Y51" s="63"/>
      <c r="Z51" s="112"/>
    </row>
    <row r="52" spans="1:26" ht="15" customHeight="1">
      <c r="A52" s="60" t="s">
        <v>35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8"/>
      <c r="P52" s="97"/>
      <c r="Q52" s="98"/>
      <c r="R52" s="99"/>
      <c r="S52" s="110"/>
      <c r="T52" s="111"/>
      <c r="U52" s="111"/>
      <c r="V52" s="111"/>
      <c r="W52" s="111"/>
      <c r="X52" s="111"/>
      <c r="Y52" s="111"/>
      <c r="Z52" s="111"/>
    </row>
    <row r="53" spans="1:26" ht="15" customHeight="1">
      <c r="A53" s="85" t="s">
        <v>36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61"/>
      <c r="P53" s="76"/>
      <c r="Q53" s="77"/>
      <c r="R53" s="78"/>
      <c r="S53" s="109"/>
      <c r="T53" s="104"/>
      <c r="U53" s="104"/>
      <c r="V53" s="104"/>
      <c r="W53" s="104"/>
      <c r="X53" s="104"/>
      <c r="Y53" s="104"/>
      <c r="Z53" s="104"/>
    </row>
    <row r="54" spans="1:26" ht="15" customHeight="1">
      <c r="A54" s="85" t="s">
        <v>37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61"/>
      <c r="P54" s="76">
        <v>180</v>
      </c>
      <c r="Q54" s="77"/>
      <c r="R54" s="78"/>
      <c r="S54" s="109">
        <v>5645</v>
      </c>
      <c r="T54" s="104"/>
      <c r="U54" s="104"/>
      <c r="V54" s="104"/>
      <c r="W54" s="104">
        <v>5000</v>
      </c>
      <c r="X54" s="104"/>
      <c r="Y54" s="104"/>
      <c r="Z54" s="104"/>
    </row>
    <row r="55" spans="1:26" ht="15" customHeight="1">
      <c r="A55" s="85" t="s">
        <v>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76">
        <v>190</v>
      </c>
      <c r="Q55" s="77"/>
      <c r="R55" s="78"/>
      <c r="S55" s="109">
        <v>162</v>
      </c>
      <c r="T55" s="104"/>
      <c r="U55" s="104"/>
      <c r="V55" s="104"/>
      <c r="W55" s="104">
        <v>255</v>
      </c>
      <c r="X55" s="104"/>
      <c r="Y55" s="104"/>
      <c r="Z55" s="104"/>
    </row>
    <row r="56" spans="1:26" ht="15" customHeight="1">
      <c r="A56" s="85" t="s">
        <v>39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76">
        <v>200</v>
      </c>
      <c r="Q56" s="77"/>
      <c r="R56" s="78"/>
      <c r="S56" s="109"/>
      <c r="T56" s="104"/>
      <c r="U56" s="104"/>
      <c r="V56" s="104"/>
      <c r="W56" s="104"/>
      <c r="X56" s="104"/>
      <c r="Y56" s="104"/>
      <c r="Z56" s="104"/>
    </row>
    <row r="57" spans="1:26" ht="15" customHeight="1">
      <c r="A57" s="59" t="s">
        <v>40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6"/>
      <c r="Q57" s="77"/>
      <c r="R57" s="78"/>
      <c r="S57" s="108"/>
      <c r="T57" s="108"/>
      <c r="U57" s="108"/>
      <c r="V57" s="108"/>
      <c r="W57" s="108"/>
      <c r="X57" s="108"/>
      <c r="Y57" s="108"/>
      <c r="Z57" s="108"/>
    </row>
    <row r="58" spans="1:26" ht="15" customHeight="1">
      <c r="A58" s="85" t="s">
        <v>41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76">
        <v>210</v>
      </c>
      <c r="Q58" s="77"/>
      <c r="R58" s="78"/>
      <c r="S58" s="104"/>
      <c r="T58" s="104"/>
      <c r="U58" s="104"/>
      <c r="V58" s="104"/>
      <c r="W58" s="104">
        <v>19</v>
      </c>
      <c r="X58" s="104"/>
      <c r="Y58" s="104"/>
      <c r="Z58" s="104"/>
    </row>
    <row r="59" spans="1:26" ht="15" customHeight="1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6">
        <v>220</v>
      </c>
      <c r="Q59" s="77"/>
      <c r="R59" s="78"/>
      <c r="S59" s="104">
        <v>100</v>
      </c>
      <c r="T59" s="104"/>
      <c r="U59" s="104"/>
      <c r="V59" s="104"/>
      <c r="W59" s="104">
        <v>520</v>
      </c>
      <c r="X59" s="104"/>
      <c r="Y59" s="104"/>
      <c r="Z59" s="104"/>
    </row>
    <row r="60" spans="1:26" ht="15" customHeight="1">
      <c r="A60" s="85" t="s">
        <v>19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76">
        <v>230</v>
      </c>
      <c r="Q60" s="77"/>
      <c r="R60" s="78"/>
      <c r="S60" s="104"/>
      <c r="T60" s="104"/>
      <c r="U60" s="104"/>
      <c r="V60" s="104"/>
      <c r="W60" s="104"/>
      <c r="X60" s="104"/>
      <c r="Y60" s="104"/>
      <c r="Z60" s="104"/>
    </row>
    <row r="61" spans="1:26" ht="15" customHeight="1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76"/>
      <c r="Q61" s="77"/>
      <c r="R61" s="78"/>
      <c r="S61" s="106"/>
      <c r="T61" s="106"/>
      <c r="U61" s="106"/>
      <c r="V61" s="106"/>
      <c r="W61" s="106"/>
      <c r="X61" s="106"/>
      <c r="Y61" s="106"/>
      <c r="Z61" s="106"/>
    </row>
    <row r="62" spans="1:26" ht="15" customHeight="1">
      <c r="A62" s="85" t="s">
        <v>37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76">
        <v>240</v>
      </c>
      <c r="Q62" s="77"/>
      <c r="R62" s="78"/>
      <c r="S62" s="8" t="s">
        <v>78</v>
      </c>
      <c r="T62" s="107">
        <v>5640</v>
      </c>
      <c r="U62" s="107"/>
      <c r="V62" s="9" t="s">
        <v>79</v>
      </c>
      <c r="W62" s="8" t="s">
        <v>78</v>
      </c>
      <c r="X62" s="107"/>
      <c r="Y62" s="107"/>
      <c r="Z62" s="9" t="s">
        <v>79</v>
      </c>
    </row>
    <row r="63" spans="1:26" ht="15" customHeight="1">
      <c r="A63" s="85" t="s">
        <v>38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76">
        <v>250</v>
      </c>
      <c r="Q63" s="77"/>
      <c r="R63" s="78"/>
      <c r="S63" s="8" t="s">
        <v>78</v>
      </c>
      <c r="T63" s="71">
        <v>10583</v>
      </c>
      <c r="U63" s="71"/>
      <c r="V63" s="9" t="s">
        <v>79</v>
      </c>
      <c r="W63" s="8" t="s">
        <v>78</v>
      </c>
      <c r="X63" s="71">
        <v>4598</v>
      </c>
      <c r="Y63" s="71"/>
      <c r="Z63" s="9" t="s">
        <v>79</v>
      </c>
    </row>
    <row r="64" spans="1:26" ht="15" customHeight="1">
      <c r="A64" s="85" t="s">
        <v>39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76">
        <v>260</v>
      </c>
      <c r="Q64" s="77"/>
      <c r="R64" s="78"/>
      <c r="S64" s="8" t="s">
        <v>78</v>
      </c>
      <c r="T64" s="71"/>
      <c r="U64" s="71"/>
      <c r="V64" s="9" t="s">
        <v>79</v>
      </c>
      <c r="W64" s="8" t="s">
        <v>78</v>
      </c>
      <c r="X64" s="71"/>
      <c r="Y64" s="71"/>
      <c r="Z64" s="9" t="s">
        <v>79</v>
      </c>
    </row>
    <row r="65" spans="1:26" ht="15" customHeight="1">
      <c r="A65" s="85" t="s">
        <v>44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76">
        <v>270</v>
      </c>
      <c r="Q65" s="77"/>
      <c r="R65" s="78"/>
      <c r="S65" s="8" t="s">
        <v>78</v>
      </c>
      <c r="T65" s="71"/>
      <c r="U65" s="71"/>
      <c r="V65" s="9" t="s">
        <v>79</v>
      </c>
      <c r="W65" s="8" t="s">
        <v>78</v>
      </c>
      <c r="X65" s="71"/>
      <c r="Y65" s="71"/>
      <c r="Z65" s="9" t="s">
        <v>79</v>
      </c>
    </row>
    <row r="66" spans="1:26" ht="15" customHeight="1">
      <c r="A66" s="85" t="s">
        <v>32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76">
        <v>280</v>
      </c>
      <c r="Q66" s="77"/>
      <c r="R66" s="78"/>
      <c r="S66" s="12"/>
      <c r="T66" s="72">
        <f>SUM(S54:V56,S58:V60)-SUM(T62:U65)</f>
        <v>-10316</v>
      </c>
      <c r="U66" s="72"/>
      <c r="V66" s="13"/>
      <c r="W66" s="12"/>
      <c r="X66" s="72">
        <f>SUM(W54:Z56,W58:Z60)-SUM(X62:Y65)</f>
        <v>1196</v>
      </c>
      <c r="Y66" s="72"/>
      <c r="Z66" s="13"/>
    </row>
    <row r="67" spans="1:26" ht="15" customHeight="1">
      <c r="A67" s="85" t="s">
        <v>33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76">
        <v>290</v>
      </c>
      <c r="Q67" s="77"/>
      <c r="R67" s="78"/>
      <c r="S67" s="8"/>
      <c r="T67" s="71"/>
      <c r="U67" s="71"/>
      <c r="V67" s="9"/>
      <c r="W67" s="8"/>
      <c r="X67" s="71"/>
      <c r="Y67" s="71"/>
      <c r="Z67" s="9"/>
    </row>
    <row r="68" spans="1:26" ht="15" customHeight="1">
      <c r="A68" s="85" t="s">
        <v>45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76">
        <v>300</v>
      </c>
      <c r="Q68" s="77"/>
      <c r="R68" s="78"/>
      <c r="S68" s="12"/>
      <c r="T68" s="72">
        <f>T66+T67</f>
        <v>-10316</v>
      </c>
      <c r="U68" s="72"/>
      <c r="V68" s="13"/>
      <c r="W68" s="12"/>
      <c r="X68" s="72">
        <f>X66+X67</f>
        <v>1196</v>
      </c>
      <c r="Y68" s="72"/>
      <c r="Z68" s="13"/>
    </row>
    <row r="69" spans="1:26" ht="15" customHeight="1">
      <c r="A69" s="88" t="s">
        <v>46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94"/>
      <c r="Q69" s="95"/>
      <c r="R69" s="96"/>
      <c r="S69" s="105"/>
      <c r="T69" s="105"/>
      <c r="U69" s="105"/>
      <c r="V69" s="105"/>
      <c r="W69" s="105"/>
      <c r="X69" s="105"/>
      <c r="Y69" s="105"/>
      <c r="Z69" s="105"/>
    </row>
    <row r="70" spans="1:26" ht="15" customHeight="1">
      <c r="A70" s="85" t="s">
        <v>47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76">
        <v>310</v>
      </c>
      <c r="Q70" s="77"/>
      <c r="R70" s="78"/>
      <c r="S70" s="104"/>
      <c r="T70" s="104"/>
      <c r="U70" s="104"/>
      <c r="V70" s="104"/>
      <c r="W70" s="104"/>
      <c r="X70" s="104"/>
      <c r="Y70" s="104"/>
      <c r="Z70" s="104"/>
    </row>
    <row r="71" spans="1:26" ht="15" customHeight="1">
      <c r="A71" s="85" t="s">
        <v>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76">
        <v>320</v>
      </c>
      <c r="Q71" s="77"/>
      <c r="R71" s="78"/>
      <c r="S71" s="104">
        <v>994</v>
      </c>
      <c r="T71" s="104"/>
      <c r="U71" s="104"/>
      <c r="V71" s="104"/>
      <c r="W71" s="104">
        <v>24505</v>
      </c>
      <c r="X71" s="104"/>
      <c r="Y71" s="104"/>
      <c r="Z71" s="104"/>
    </row>
    <row r="72" spans="1:26" ht="15" customHeight="1">
      <c r="A72" s="85" t="s">
        <v>19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76">
        <v>330</v>
      </c>
      <c r="Q72" s="77"/>
      <c r="R72" s="78"/>
      <c r="S72" s="104"/>
      <c r="T72" s="104"/>
      <c r="U72" s="104"/>
      <c r="V72" s="104"/>
      <c r="W72" s="104"/>
      <c r="X72" s="104"/>
      <c r="Y72" s="104"/>
      <c r="Z72" s="104"/>
    </row>
    <row r="73" spans="1:26" ht="15" customHeight="1">
      <c r="A73" s="85" t="s">
        <v>49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76">
        <v>340</v>
      </c>
      <c r="Q73" s="77"/>
      <c r="R73" s="78"/>
      <c r="S73" s="8" t="s">
        <v>78</v>
      </c>
      <c r="T73" s="71">
        <v>4727</v>
      </c>
      <c r="U73" s="71"/>
      <c r="V73" s="9" t="s">
        <v>79</v>
      </c>
      <c r="W73" s="8" t="s">
        <v>78</v>
      </c>
      <c r="X73" s="71">
        <v>20486</v>
      </c>
      <c r="Y73" s="71"/>
      <c r="Z73" s="9" t="s">
        <v>79</v>
      </c>
    </row>
    <row r="74" spans="1:26" ht="15" customHeight="1">
      <c r="A74" s="85" t="s">
        <v>50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76">
        <v>350</v>
      </c>
      <c r="Q74" s="77"/>
      <c r="R74" s="78"/>
      <c r="S74" s="8" t="s">
        <v>78</v>
      </c>
      <c r="T74" s="71">
        <v>34</v>
      </c>
      <c r="U74" s="71"/>
      <c r="V74" s="9" t="s">
        <v>79</v>
      </c>
      <c r="W74" s="8" t="s">
        <v>78</v>
      </c>
      <c r="X74" s="71">
        <v>29</v>
      </c>
      <c r="Y74" s="71"/>
      <c r="Z74" s="9" t="s">
        <v>79</v>
      </c>
    </row>
    <row r="75" spans="1:26" ht="15" customHeight="1">
      <c r="A75" s="85" t="s">
        <v>44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76">
        <v>360</v>
      </c>
      <c r="Q75" s="77"/>
      <c r="R75" s="78"/>
      <c r="S75" s="8" t="s">
        <v>78</v>
      </c>
      <c r="T75" s="71">
        <v>564</v>
      </c>
      <c r="U75" s="71"/>
      <c r="V75" s="9" t="s">
        <v>79</v>
      </c>
      <c r="W75" s="8" t="s">
        <v>78</v>
      </c>
      <c r="X75" s="71">
        <v>412</v>
      </c>
      <c r="Y75" s="71"/>
      <c r="Z75" s="9" t="s">
        <v>79</v>
      </c>
    </row>
    <row r="76" spans="1:26" ht="15" customHeight="1">
      <c r="A76" s="85" t="s">
        <v>32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76">
        <v>370</v>
      </c>
      <c r="Q76" s="77"/>
      <c r="R76" s="78"/>
      <c r="S76" s="12"/>
      <c r="T76" s="72">
        <f>SUM(S70:V72)-SUM(T73:U75)</f>
        <v>-4331</v>
      </c>
      <c r="U76" s="72"/>
      <c r="V76" s="13"/>
      <c r="W76" s="12"/>
      <c r="X76" s="72">
        <f>SUM(W70:Z72)-SUM(X73:Y75)</f>
        <v>3578</v>
      </c>
      <c r="Y76" s="72"/>
      <c r="Z76" s="13"/>
    </row>
    <row r="77" spans="1:26" ht="15" customHeight="1">
      <c r="A77" s="85" t="s">
        <v>33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76">
        <v>380</v>
      </c>
      <c r="Q77" s="77"/>
      <c r="R77" s="78"/>
      <c r="S77" s="8"/>
      <c r="T77" s="71"/>
      <c r="U77" s="71"/>
      <c r="V77" s="9"/>
      <c r="W77" s="8"/>
      <c r="X77" s="71"/>
      <c r="Y77" s="71"/>
      <c r="Z77" s="9"/>
    </row>
    <row r="78" spans="1:26" ht="15" customHeight="1">
      <c r="A78" s="85" t="s">
        <v>51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76">
        <v>390</v>
      </c>
      <c r="Q78" s="77"/>
      <c r="R78" s="78"/>
      <c r="S78" s="12"/>
      <c r="T78" s="72">
        <f>T76+T77</f>
        <v>-4331</v>
      </c>
      <c r="U78" s="72"/>
      <c r="V78" s="13"/>
      <c r="W78" s="12"/>
      <c r="X78" s="72">
        <f>X76+X77</f>
        <v>3578</v>
      </c>
      <c r="Y78" s="72"/>
      <c r="Z78" s="13"/>
    </row>
    <row r="79" spans="1:26" ht="15" customHeight="1">
      <c r="A79" s="85" t="s">
        <v>52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76">
        <v>400</v>
      </c>
      <c r="Q79" s="77"/>
      <c r="R79" s="78"/>
      <c r="S79" s="12"/>
      <c r="T79" s="72">
        <f>T49+T68+T78</f>
        <v>-708</v>
      </c>
      <c r="U79" s="72"/>
      <c r="V79" s="13"/>
      <c r="W79" s="12"/>
      <c r="X79" s="72">
        <f>X49+X68+X78</f>
        <v>-4252</v>
      </c>
      <c r="Y79" s="72"/>
      <c r="Z79" s="13"/>
    </row>
    <row r="80" spans="1:26" ht="15" customHeight="1">
      <c r="A80" s="85" t="s">
        <v>53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76">
        <v>410</v>
      </c>
      <c r="Q80" s="77"/>
      <c r="R80" s="78"/>
      <c r="S80" s="104">
        <v>853</v>
      </c>
      <c r="T80" s="104"/>
      <c r="U80" s="104"/>
      <c r="V80" s="104"/>
      <c r="W80" s="104">
        <v>5103</v>
      </c>
      <c r="X80" s="104"/>
      <c r="Y80" s="104"/>
      <c r="Z80" s="104"/>
    </row>
    <row r="81" spans="1:26" ht="15" customHeight="1">
      <c r="A81" s="85" t="s">
        <v>54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76">
        <v>420</v>
      </c>
      <c r="Q81" s="77"/>
      <c r="R81" s="78"/>
      <c r="S81" s="8"/>
      <c r="T81" s="71">
        <v>-30</v>
      </c>
      <c r="U81" s="71"/>
      <c r="V81" s="9"/>
      <c r="W81" s="8"/>
      <c r="X81" s="71">
        <v>2</v>
      </c>
      <c r="Y81" s="71"/>
      <c r="Z81" s="9"/>
    </row>
    <row r="82" spans="1:26" ht="15" customHeight="1">
      <c r="A82" s="85" t="s">
        <v>55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76">
        <v>430</v>
      </c>
      <c r="Q82" s="77"/>
      <c r="R82" s="78"/>
      <c r="S82" s="103">
        <f>S80+T79+T81</f>
        <v>115</v>
      </c>
      <c r="T82" s="103"/>
      <c r="U82" s="103"/>
      <c r="V82" s="103"/>
      <c r="W82" s="103">
        <f>W80+X79+X81</f>
        <v>853</v>
      </c>
      <c r="X82" s="103"/>
      <c r="Y82" s="103"/>
      <c r="Z82" s="103"/>
    </row>
    <row r="83" ht="12.75" customHeight="1">
      <c r="A83" s="4"/>
    </row>
    <row r="84" ht="12.75" customHeight="1">
      <c r="A84" s="4"/>
    </row>
    <row r="85" spans="1:25" ht="12.75" customHeight="1">
      <c r="A85" s="86" t="s">
        <v>62</v>
      </c>
      <c r="B85" s="86"/>
      <c r="C85" s="86"/>
      <c r="D85" s="86"/>
      <c r="E85" s="86"/>
      <c r="F85" s="86"/>
      <c r="G85" s="86"/>
      <c r="H85" s="87"/>
      <c r="I85" s="87"/>
      <c r="J85" s="87"/>
      <c r="K85" s="87"/>
      <c r="L85" s="87"/>
      <c r="M85" s="87"/>
      <c r="N85" s="87"/>
      <c r="O85" s="87"/>
      <c r="R85" s="87"/>
      <c r="S85" s="87"/>
      <c r="T85" s="87"/>
      <c r="U85" s="87"/>
      <c r="V85" s="87"/>
      <c r="W85" s="87"/>
      <c r="X85" s="87"/>
      <c r="Y85" s="87"/>
    </row>
    <row r="86" spans="1:7" ht="12.75" customHeight="1">
      <c r="A86" s="1"/>
      <c r="B86" s="1"/>
      <c r="C86" s="1"/>
      <c r="D86" s="1"/>
      <c r="E86" s="1"/>
      <c r="F86" s="1"/>
      <c r="G86" s="1"/>
    </row>
    <row r="87" spans="1:25" ht="12.75" customHeight="1">
      <c r="A87" s="86" t="s">
        <v>63</v>
      </c>
      <c r="B87" s="86"/>
      <c r="C87" s="86"/>
      <c r="D87" s="86"/>
      <c r="E87" s="86"/>
      <c r="F87" s="86"/>
      <c r="G87" s="86"/>
      <c r="H87" s="87"/>
      <c r="I87" s="87"/>
      <c r="J87" s="87"/>
      <c r="K87" s="87"/>
      <c r="L87" s="87"/>
      <c r="M87" s="87"/>
      <c r="N87" s="87"/>
      <c r="O87" s="87"/>
      <c r="R87" s="87"/>
      <c r="S87" s="87"/>
      <c r="T87" s="87"/>
      <c r="U87" s="87"/>
      <c r="V87" s="87"/>
      <c r="W87" s="87"/>
      <c r="X87" s="87"/>
      <c r="Y87" s="87"/>
    </row>
  </sheetData>
  <sheetProtection/>
  <mergeCells count="285">
    <mergeCell ref="R87:Y87"/>
    <mergeCell ref="W57:Z57"/>
    <mergeCell ref="W58:Z58"/>
    <mergeCell ref="X63:Y63"/>
    <mergeCell ref="X64:Y64"/>
    <mergeCell ref="X65:Y65"/>
    <mergeCell ref="X66:Y66"/>
    <mergeCell ref="W69:Z69"/>
    <mergeCell ref="W70:Z70"/>
    <mergeCell ref="X67:Y67"/>
    <mergeCell ref="R85:Y85"/>
    <mergeCell ref="W28:Z28"/>
    <mergeCell ref="W29:Z29"/>
    <mergeCell ref="W30:Z30"/>
    <mergeCell ref="W31:Z31"/>
    <mergeCell ref="W53:Z53"/>
    <mergeCell ref="W32:Z32"/>
    <mergeCell ref="W33:Z33"/>
    <mergeCell ref="W34:Z34"/>
    <mergeCell ref="X41:Y41"/>
    <mergeCell ref="AB1:AE6"/>
    <mergeCell ref="D7:S7"/>
    <mergeCell ref="L16:M16"/>
    <mergeCell ref="H87:O87"/>
    <mergeCell ref="X62:Y62"/>
    <mergeCell ref="W59:Z59"/>
    <mergeCell ref="W60:Z60"/>
    <mergeCell ref="W61:Z61"/>
    <mergeCell ref="S18:V18"/>
    <mergeCell ref="W6:Y6"/>
    <mergeCell ref="L1:Z1"/>
    <mergeCell ref="L2:Z2"/>
    <mergeCell ref="W4:Y4"/>
    <mergeCell ref="W7:Y7"/>
    <mergeCell ref="W8:Y8"/>
    <mergeCell ref="W9:Y9"/>
    <mergeCell ref="A4:V4"/>
    <mergeCell ref="A5:V5"/>
    <mergeCell ref="A6:D6"/>
    <mergeCell ref="E6:S6"/>
    <mergeCell ref="A7:C7"/>
    <mergeCell ref="G9:S9"/>
    <mergeCell ref="P21:R21"/>
    <mergeCell ref="P20:R20"/>
    <mergeCell ref="W20:Z20"/>
    <mergeCell ref="W21:Z21"/>
    <mergeCell ref="X42:Y42"/>
    <mergeCell ref="X43:Y43"/>
    <mergeCell ref="W22:Z22"/>
    <mergeCell ref="W13:Y13"/>
    <mergeCell ref="A15:Z15"/>
    <mergeCell ref="A13:V13"/>
    <mergeCell ref="W27:Z27"/>
    <mergeCell ref="W26:Z26"/>
    <mergeCell ref="S20:V20"/>
    <mergeCell ref="S21:V21"/>
    <mergeCell ref="S22:V22"/>
    <mergeCell ref="S26:V26"/>
    <mergeCell ref="W18:Y18"/>
    <mergeCell ref="S27:V27"/>
    <mergeCell ref="W23:Z23"/>
    <mergeCell ref="W24:Z24"/>
    <mergeCell ref="W25:Z25"/>
    <mergeCell ref="S23:V23"/>
    <mergeCell ref="S24:V24"/>
    <mergeCell ref="S25:V25"/>
    <mergeCell ref="S28:V28"/>
    <mergeCell ref="S29:V29"/>
    <mergeCell ref="S30:V30"/>
    <mergeCell ref="S31:V31"/>
    <mergeCell ref="S32:V32"/>
    <mergeCell ref="W35:Z35"/>
    <mergeCell ref="X40:Y40"/>
    <mergeCell ref="X36:Y36"/>
    <mergeCell ref="X37:Y37"/>
    <mergeCell ref="X38:Y38"/>
    <mergeCell ref="X39:Y39"/>
    <mergeCell ref="S33:V33"/>
    <mergeCell ref="S34:V34"/>
    <mergeCell ref="S35:V35"/>
    <mergeCell ref="W55:Z55"/>
    <mergeCell ref="W56:Z56"/>
    <mergeCell ref="W52:Z52"/>
    <mergeCell ref="W51:Z51"/>
    <mergeCell ref="W54:Z54"/>
    <mergeCell ref="X47:Y47"/>
    <mergeCell ref="X44:Y44"/>
    <mergeCell ref="X45:Y45"/>
    <mergeCell ref="X46:Y46"/>
    <mergeCell ref="X68:Y68"/>
    <mergeCell ref="W71:Z71"/>
    <mergeCell ref="W72:Z72"/>
    <mergeCell ref="X73:Y73"/>
    <mergeCell ref="X74:Y74"/>
    <mergeCell ref="X75:Y75"/>
    <mergeCell ref="X76:Y76"/>
    <mergeCell ref="X77:Y77"/>
    <mergeCell ref="X78:Y78"/>
    <mergeCell ref="W80:Z80"/>
    <mergeCell ref="W82:Z82"/>
    <mergeCell ref="X79:Y79"/>
    <mergeCell ref="X81:Y81"/>
    <mergeCell ref="T36:U36"/>
    <mergeCell ref="T37:U37"/>
    <mergeCell ref="T38:U38"/>
    <mergeCell ref="T48:U48"/>
    <mergeCell ref="T49:U49"/>
    <mergeCell ref="T39:U39"/>
    <mergeCell ref="T40:U40"/>
    <mergeCell ref="T41:U41"/>
    <mergeCell ref="T42:U42"/>
    <mergeCell ref="T43:U43"/>
    <mergeCell ref="T44:U44"/>
    <mergeCell ref="T45:U45"/>
    <mergeCell ref="T46:U46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S60:V60"/>
    <mergeCell ref="S61:V61"/>
    <mergeCell ref="T63:U63"/>
    <mergeCell ref="T62:U62"/>
    <mergeCell ref="T66:U66"/>
    <mergeCell ref="T64:U64"/>
    <mergeCell ref="T65:U65"/>
    <mergeCell ref="T67:U67"/>
    <mergeCell ref="T68:U68"/>
    <mergeCell ref="S69:V69"/>
    <mergeCell ref="S70:V70"/>
    <mergeCell ref="S71:V71"/>
    <mergeCell ref="S72:V72"/>
    <mergeCell ref="T73:U73"/>
    <mergeCell ref="T74:U74"/>
    <mergeCell ref="T75:U75"/>
    <mergeCell ref="T76:U76"/>
    <mergeCell ref="S82:V82"/>
    <mergeCell ref="S80:V80"/>
    <mergeCell ref="T77:U77"/>
    <mergeCell ref="T78:U78"/>
    <mergeCell ref="T79:U79"/>
    <mergeCell ref="T81:U81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47:R47"/>
    <mergeCell ref="P39:R39"/>
    <mergeCell ref="P40:R40"/>
    <mergeCell ref="P41:R41"/>
    <mergeCell ref="P42:R42"/>
    <mergeCell ref="P54:R54"/>
    <mergeCell ref="P51:R51"/>
    <mergeCell ref="P55:R55"/>
    <mergeCell ref="P56:R56"/>
    <mergeCell ref="P52:R52"/>
    <mergeCell ref="P53:R53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79:R79"/>
    <mergeCell ref="P80:R80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60:O60"/>
    <mergeCell ref="A61:O61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5:G85"/>
    <mergeCell ref="H85:O85"/>
    <mergeCell ref="P26:R26"/>
    <mergeCell ref="P25:R25"/>
    <mergeCell ref="P24:R24"/>
    <mergeCell ref="P23:R23"/>
    <mergeCell ref="X48:Y48"/>
    <mergeCell ref="X49:Y49"/>
    <mergeCell ref="T47:U47"/>
    <mergeCell ref="P22:R22"/>
    <mergeCell ref="P48:R48"/>
    <mergeCell ref="P49:R49"/>
    <mergeCell ref="P43:R43"/>
    <mergeCell ref="P44:R44"/>
    <mergeCell ref="P45:R45"/>
    <mergeCell ref="P46:R46"/>
    <mergeCell ref="AB7:AE14"/>
    <mergeCell ref="A10:M10"/>
    <mergeCell ref="W10:Y10"/>
    <mergeCell ref="A11:M11"/>
    <mergeCell ref="W11:Y11"/>
    <mergeCell ref="A12:M12"/>
    <mergeCell ref="W12:Y12"/>
    <mergeCell ref="K8:S8"/>
    <mergeCell ref="A8:J8"/>
    <mergeCell ref="A9:F9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3"/>
  <sheetViews>
    <sheetView showGridLines="0" showZeros="0" tabSelected="1" zoomScalePageLayoutView="0" workbookViewId="0" topLeftCell="A10">
      <selection activeCell="AE20" sqref="AE20"/>
    </sheetView>
  </sheetViews>
  <sheetFormatPr defaultColWidth="3.75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3.00390625" style="6" customWidth="1"/>
    <col min="24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:31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73" t="s">
        <v>56</v>
      </c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B1" s="221" t="s">
        <v>91</v>
      </c>
      <c r="AC1" s="221"/>
      <c r="AD1" s="221"/>
      <c r="AE1" s="221"/>
    </row>
    <row r="2" spans="1:3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73" t="s">
        <v>57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B2" s="221"/>
      <c r="AC2" s="221"/>
      <c r="AD2" s="221"/>
      <c r="AE2" s="221"/>
    </row>
    <row r="3" spans="1:31" ht="7.5" customHeight="1">
      <c r="A3" s="20"/>
      <c r="B3" s="20"/>
      <c r="C3" s="20"/>
      <c r="D3" s="20"/>
      <c r="E3" s="20"/>
      <c r="F3" s="22" t="s"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21"/>
      <c r="AC3" s="221"/>
      <c r="AD3" s="221"/>
      <c r="AE3" s="221"/>
    </row>
    <row r="4" spans="1:31" ht="12.7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8"/>
      <c r="W4" s="144" t="s">
        <v>1</v>
      </c>
      <c r="X4" s="174"/>
      <c r="Y4" s="175"/>
      <c r="Z4" s="20"/>
      <c r="AB4" s="221"/>
      <c r="AC4" s="221"/>
      <c r="AD4" s="221"/>
      <c r="AE4" s="221"/>
    </row>
    <row r="5" spans="1:31" ht="15" customHeight="1">
      <c r="A5" s="176" t="s">
        <v>64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8"/>
      <c r="W5" s="23" t="str">
        <f>IF('Для заповнення'!W5=0,"-",'Для заповнення'!W5)</f>
        <v>12</v>
      </c>
      <c r="X5" s="23" t="str">
        <f>IF('Для заповнення'!X5=0,"-",'Для заповнення'!X5)</f>
        <v>12</v>
      </c>
      <c r="Y5" s="23" t="str">
        <f>IF('Для заповнення'!Y5=0,"-",'Для заповнення'!Y5)</f>
        <v>31</v>
      </c>
      <c r="Z5" s="20"/>
      <c r="AB5" s="221"/>
      <c r="AC5" s="221"/>
      <c r="AD5" s="221"/>
      <c r="AE5" s="221"/>
    </row>
    <row r="6" spans="1:31" ht="15" customHeight="1">
      <c r="A6" s="150" t="s">
        <v>81</v>
      </c>
      <c r="B6" s="150"/>
      <c r="C6" s="150"/>
      <c r="D6" s="150"/>
      <c r="E6" s="179" t="str">
        <f>IF('Для заповнення'!E6:S6=0,"-",'Для заповнення'!E6:S6)</f>
        <v>ПАТ "Гідросила МЗТГ"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24" t="s">
        <v>80</v>
      </c>
      <c r="U6" s="25"/>
      <c r="V6" s="26"/>
      <c r="W6" s="144" t="str">
        <f>IF('Для заповнення'!W6:Y6=0,"-",'Для заповнення'!W6:Y6)</f>
        <v>00235814</v>
      </c>
      <c r="X6" s="145"/>
      <c r="Y6" s="146"/>
      <c r="Z6" s="20"/>
      <c r="AB6" s="221"/>
      <c r="AC6" s="221"/>
      <c r="AD6" s="221"/>
      <c r="AE6" s="221"/>
    </row>
    <row r="7" spans="1:31" ht="15" customHeight="1">
      <c r="A7" s="150" t="s">
        <v>82</v>
      </c>
      <c r="B7" s="150"/>
      <c r="C7" s="150"/>
      <c r="D7" s="151" t="str">
        <f>IF('Для заповнення'!D7:S7=0,"-",'Для заповнення'!D7:S7)</f>
        <v>м.Мелітополь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24" t="s">
        <v>84</v>
      </c>
      <c r="U7" s="25"/>
      <c r="V7" s="26"/>
      <c r="W7" s="144" t="str">
        <f>IF('Для заповнення'!W7:Y7=0,"-",'Для заповнення'!W7:Y7)</f>
        <v>23107000</v>
      </c>
      <c r="X7" s="145"/>
      <c r="Y7" s="146"/>
      <c r="Z7" s="20"/>
      <c r="AB7" s="152" t="s">
        <v>92</v>
      </c>
      <c r="AC7" s="152"/>
      <c r="AD7" s="152"/>
      <c r="AE7" s="152"/>
    </row>
    <row r="8" spans="1:31" ht="15" customHeight="1">
      <c r="A8" s="153" t="s">
        <v>85</v>
      </c>
      <c r="B8" s="153"/>
      <c r="C8" s="153"/>
      <c r="D8" s="153"/>
      <c r="E8" s="153"/>
      <c r="F8" s="153"/>
      <c r="G8" s="153"/>
      <c r="H8" s="153"/>
      <c r="I8" s="153"/>
      <c r="J8" s="153"/>
      <c r="K8" s="149" t="str">
        <f>IF('Для заповнення'!K8:S8=0,"-",'Для заповнення'!K8:S8)</f>
        <v>приватна</v>
      </c>
      <c r="L8" s="149"/>
      <c r="M8" s="149"/>
      <c r="N8" s="149"/>
      <c r="O8" s="149"/>
      <c r="P8" s="149"/>
      <c r="Q8" s="149"/>
      <c r="R8" s="149"/>
      <c r="S8" s="149"/>
      <c r="T8" s="24" t="s">
        <v>83</v>
      </c>
      <c r="U8" s="25"/>
      <c r="V8" s="26"/>
      <c r="W8" s="144" t="str">
        <f>IF('Для заповнення'!W8:Y8=0,"-",'Для заповнення'!W8:Y8)</f>
        <v>10</v>
      </c>
      <c r="X8" s="145"/>
      <c r="Y8" s="146"/>
      <c r="Z8" s="20"/>
      <c r="AB8" s="152"/>
      <c r="AC8" s="152"/>
      <c r="AD8" s="152"/>
      <c r="AE8" s="152"/>
    </row>
    <row r="9" spans="1:31" ht="23.25" customHeight="1">
      <c r="A9" s="150" t="s">
        <v>86</v>
      </c>
      <c r="B9" s="150"/>
      <c r="C9" s="150"/>
      <c r="D9" s="150"/>
      <c r="E9" s="150"/>
      <c r="F9" s="150"/>
      <c r="G9" s="151" t="str">
        <f>IF('Для заповнення'!G9:S9=0,"-",'Для заповнення'!G9:S9)</f>
        <v>виробництво гідравлічного та пневматичного устаткування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24" t="s">
        <v>87</v>
      </c>
      <c r="U9" s="25"/>
      <c r="V9" s="26"/>
      <c r="W9" s="144" t="str">
        <f>IF('Для заповнення'!W9:Y9=0,"-",'Для заповнення'!W9:Y9)</f>
        <v>28.12</v>
      </c>
      <c r="X9" s="145"/>
      <c r="Y9" s="146"/>
      <c r="Z9" s="20"/>
      <c r="AB9" s="152"/>
      <c r="AC9" s="152"/>
      <c r="AD9" s="152"/>
      <c r="AE9" s="152"/>
    </row>
    <row r="10" spans="1:31" ht="15" customHeight="1">
      <c r="A10" s="65" t="s">
        <v>94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56"/>
      <c r="O10" s="56"/>
      <c r="P10" s="56"/>
      <c r="Q10" s="56"/>
      <c r="R10" s="56"/>
      <c r="S10" s="56"/>
      <c r="T10" s="56"/>
      <c r="U10" s="56"/>
      <c r="W10" s="144" t="str">
        <f>IF('Для заповнення'!W10:Y10=0,"-",'Для заповнення'!W10:Y10)</f>
        <v>-</v>
      </c>
      <c r="X10" s="145"/>
      <c r="Y10" s="146"/>
      <c r="AB10" s="152"/>
      <c r="AC10" s="152"/>
      <c r="AD10" s="152"/>
      <c r="AE10" s="152"/>
    </row>
    <row r="11" spans="1:31" ht="15" customHeight="1">
      <c r="A11" s="65" t="s">
        <v>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6"/>
      <c r="O11" s="56"/>
      <c r="P11" s="56"/>
      <c r="Q11" s="56"/>
      <c r="R11" s="56"/>
      <c r="S11" s="56"/>
      <c r="T11" s="56"/>
      <c r="U11" s="56"/>
      <c r="W11" s="228" t="str">
        <f>IF('Для заповнення'!W11:Y11=0,"-",'Для заповнення'!W11:Y11)</f>
        <v>-</v>
      </c>
      <c r="X11" s="229"/>
      <c r="Y11" s="230"/>
      <c r="AB11" s="152"/>
      <c r="AC11" s="152"/>
      <c r="AD11" s="152"/>
      <c r="AE11" s="152"/>
    </row>
    <row r="12" spans="1:31" ht="15" customHeight="1">
      <c r="A12" s="65" t="s">
        <v>96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6"/>
      <c r="O12" s="56"/>
      <c r="P12" s="56"/>
      <c r="Q12" s="56"/>
      <c r="R12" s="56"/>
      <c r="S12" s="56"/>
      <c r="T12" s="56"/>
      <c r="U12" s="56"/>
      <c r="W12" s="144" t="str">
        <f>IF('Для заповнення'!W12:Y12=0,"-",'Для заповнення'!W12:Y12)</f>
        <v>V</v>
      </c>
      <c r="X12" s="145"/>
      <c r="Y12" s="146"/>
      <c r="AB12" s="152"/>
      <c r="AC12" s="152"/>
      <c r="AD12" s="152"/>
      <c r="AE12" s="152"/>
    </row>
    <row r="13" spans="1:31" ht="15" customHeight="1">
      <c r="A13" s="180" t="s">
        <v>98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2"/>
      <c r="W13" s="144" t="str">
        <f>IF('Для заповнення'!W13:Y13=0,"-",'Для заповнення'!W13:Y13)</f>
        <v>-</v>
      </c>
      <c r="X13" s="145"/>
      <c r="Y13" s="146"/>
      <c r="Z13" s="20"/>
      <c r="AB13" s="147" t="s">
        <v>99</v>
      </c>
      <c r="AC13" s="148"/>
      <c r="AD13" s="148"/>
      <c r="AE13" s="148"/>
    </row>
    <row r="14" spans="1:31" ht="1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B14" s="148"/>
      <c r="AC14" s="148"/>
      <c r="AD14" s="148"/>
      <c r="AE14" s="148"/>
    </row>
    <row r="15" spans="1:26" ht="46.5" customHeight="1">
      <c r="A15" s="171" t="s">
        <v>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 spans="1:26" ht="15.75" customHeight="1">
      <c r="A16" s="21"/>
      <c r="B16" s="27"/>
      <c r="C16" s="27"/>
      <c r="D16" s="27"/>
      <c r="E16" s="27"/>
      <c r="F16" s="27"/>
      <c r="G16" s="27"/>
      <c r="H16" s="27"/>
      <c r="I16" s="27"/>
      <c r="J16" s="21"/>
      <c r="K16" s="21"/>
      <c r="L16" s="172" t="s">
        <v>89</v>
      </c>
      <c r="M16" s="172"/>
      <c r="N16" s="28" t="str">
        <f>'Для заповнення'!N16</f>
        <v>12</v>
      </c>
      <c r="O16" s="27" t="s">
        <v>88</v>
      </c>
      <c r="P16" s="27"/>
      <c r="Q16" s="27"/>
      <c r="R16" s="27"/>
      <c r="S16" s="27"/>
      <c r="T16" s="27"/>
      <c r="U16" s="27"/>
      <c r="V16" s="27"/>
      <c r="W16" s="27"/>
      <c r="X16" s="27"/>
      <c r="Y16" s="21"/>
      <c r="Z16" s="21"/>
    </row>
    <row r="17" spans="1:26" ht="13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0"/>
      <c r="M17" s="20"/>
      <c r="N17" s="20"/>
      <c r="O17" s="2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>
      <c r="A18" s="30" t="s">
        <v>3</v>
      </c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6" t="s">
        <v>60</v>
      </c>
      <c r="P18" s="26"/>
      <c r="Q18" s="26"/>
      <c r="R18" s="20"/>
      <c r="S18" s="166" t="s">
        <v>59</v>
      </c>
      <c r="T18" s="166"/>
      <c r="U18" s="166"/>
      <c r="V18" s="167"/>
      <c r="W18" s="168" t="s">
        <v>58</v>
      </c>
      <c r="X18" s="169"/>
      <c r="Y18" s="170"/>
      <c r="Z18" s="20"/>
    </row>
    <row r="19" spans="1:33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B19" s="18"/>
      <c r="AC19" s="19"/>
      <c r="AD19" s="19"/>
      <c r="AE19" s="19"/>
      <c r="AF19" s="18"/>
      <c r="AG19" s="18"/>
    </row>
    <row r="20" spans="1:33" ht="60.75" customHeight="1" thickBot="1">
      <c r="A20" s="162" t="s">
        <v>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 t="s">
        <v>5</v>
      </c>
      <c r="Q20" s="162"/>
      <c r="R20" s="162"/>
      <c r="S20" s="162" t="s">
        <v>61</v>
      </c>
      <c r="T20" s="162"/>
      <c r="U20" s="162"/>
      <c r="V20" s="162"/>
      <c r="W20" s="162" t="s">
        <v>6</v>
      </c>
      <c r="X20" s="162"/>
      <c r="Y20" s="162"/>
      <c r="Z20" s="162"/>
      <c r="AB20" s="19"/>
      <c r="AC20" s="19"/>
      <c r="AD20" s="19"/>
      <c r="AE20" s="19"/>
      <c r="AF20" s="18"/>
      <c r="AG20" s="18"/>
    </row>
    <row r="21" spans="1:26" ht="12.75" customHeight="1" thickBot="1">
      <c r="A21" s="203">
        <v>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>
        <v>2</v>
      </c>
      <c r="Q21" s="160"/>
      <c r="R21" s="160"/>
      <c r="S21" s="160">
        <v>3</v>
      </c>
      <c r="T21" s="160"/>
      <c r="U21" s="160"/>
      <c r="V21" s="160"/>
      <c r="W21" s="160">
        <v>4</v>
      </c>
      <c r="X21" s="160"/>
      <c r="Y21" s="160"/>
      <c r="Z21" s="161"/>
    </row>
    <row r="22" spans="1:26" ht="15" customHeight="1">
      <c r="A22" s="204" t="s">
        <v>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22"/>
      <c r="Q22" s="223"/>
      <c r="R22" s="22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>
      <c r="A23" s="205" t="s">
        <v>8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18"/>
      <c r="Q23" s="219"/>
      <c r="R23" s="220"/>
      <c r="S23" s="165"/>
      <c r="T23" s="165"/>
      <c r="U23" s="165"/>
      <c r="V23" s="165"/>
      <c r="W23" s="165"/>
      <c r="X23" s="165"/>
      <c r="Y23" s="165"/>
      <c r="Z23" s="165"/>
    </row>
    <row r="24" spans="1:26" ht="15" customHeight="1">
      <c r="A24" s="206" t="s">
        <v>9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15" t="s">
        <v>65</v>
      </c>
      <c r="Q24" s="216"/>
      <c r="R24" s="217"/>
      <c r="S24" s="158">
        <f>IF('Для заповнення'!S24:V24=0,"-",'Для заповнення'!S24:V24)</f>
        <v>121779</v>
      </c>
      <c r="T24" s="158"/>
      <c r="U24" s="158"/>
      <c r="V24" s="158"/>
      <c r="W24" s="158">
        <f>IF('Для заповнення'!W24:Z24=0,"-",'Для заповнення'!W24:Z24)</f>
        <v>99195</v>
      </c>
      <c r="X24" s="158"/>
      <c r="Y24" s="158"/>
      <c r="Z24" s="158"/>
    </row>
    <row r="25" spans="1:26" ht="15" customHeight="1">
      <c r="A25" s="186" t="s">
        <v>10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3" t="s">
        <v>66</v>
      </c>
      <c r="Q25" s="184"/>
      <c r="R25" s="185"/>
      <c r="S25" s="158">
        <f>IF('Для заповнення'!S25:V25=0,"-",'Для заповнення'!S25:V25)</f>
        <v>5000</v>
      </c>
      <c r="T25" s="158"/>
      <c r="U25" s="158"/>
      <c r="V25" s="158"/>
      <c r="W25" s="158" t="str">
        <f>IF('Для заповнення'!W25:Z25=0,"-",'Для заповнення'!W25:Z25)</f>
        <v>-</v>
      </c>
      <c r="X25" s="158"/>
      <c r="Y25" s="158"/>
      <c r="Z25" s="158"/>
    </row>
    <row r="26" spans="1:26" ht="15" customHeight="1">
      <c r="A26" s="186" t="s">
        <v>11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3" t="s">
        <v>67</v>
      </c>
      <c r="Q26" s="184"/>
      <c r="R26" s="185"/>
      <c r="S26" s="158">
        <f>IF('Для заповнення'!S26:V26=0,"-",'Для заповнення'!S26:V26)</f>
        <v>8310</v>
      </c>
      <c r="T26" s="158"/>
      <c r="U26" s="158"/>
      <c r="V26" s="158"/>
      <c r="W26" s="158">
        <f>IF('Для заповнення'!W26:Z26=0,"-",'Для заповнення'!W26:Z26)</f>
        <v>13102</v>
      </c>
      <c r="X26" s="158"/>
      <c r="Y26" s="158"/>
      <c r="Z26" s="158"/>
    </row>
    <row r="27" spans="1:26" ht="15" customHeight="1">
      <c r="A27" s="186" t="s">
        <v>12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3" t="s">
        <v>68</v>
      </c>
      <c r="Q27" s="184"/>
      <c r="R27" s="185"/>
      <c r="S27" s="158">
        <f>IF('Для заповнення'!S27:V27=0,"-",'Для заповнення'!S27:V27)</f>
        <v>4446</v>
      </c>
      <c r="T27" s="158"/>
      <c r="U27" s="158"/>
      <c r="V27" s="158"/>
      <c r="W27" s="158" t="str">
        <f>IF('Для заповнення'!W27:Z27=0,"-",'Для заповнення'!W27:Z27)</f>
        <v>-</v>
      </c>
      <c r="X27" s="158"/>
      <c r="Y27" s="158"/>
      <c r="Z27" s="158"/>
    </row>
    <row r="28" spans="1:26" ht="15" customHeight="1">
      <c r="A28" s="186" t="s">
        <v>13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3" t="s">
        <v>69</v>
      </c>
      <c r="Q28" s="184"/>
      <c r="R28" s="185"/>
      <c r="S28" s="158">
        <f>IF('Для заповнення'!S28:V28=0,"-",'Для заповнення'!S28:V28)</f>
        <v>49</v>
      </c>
      <c r="T28" s="158"/>
      <c r="U28" s="158"/>
      <c r="V28" s="158"/>
      <c r="W28" s="158" t="str">
        <f>IF('Для заповнення'!W28:Z28=0,"-",'Для заповнення'!W28:Z28)</f>
        <v>-</v>
      </c>
      <c r="X28" s="158"/>
      <c r="Y28" s="158"/>
      <c r="Z28" s="158"/>
    </row>
    <row r="29" spans="1:26" ht="15" customHeight="1">
      <c r="A29" s="186" t="s">
        <v>14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3" t="s">
        <v>70</v>
      </c>
      <c r="Q29" s="184"/>
      <c r="R29" s="185"/>
      <c r="S29" s="158">
        <f>IF('Для заповнення'!S29:V29=0,"-",'Для заповнення'!S29:V29)</f>
        <v>98</v>
      </c>
      <c r="T29" s="158"/>
      <c r="U29" s="158"/>
      <c r="V29" s="158"/>
      <c r="W29" s="158">
        <f>IF('Для заповнення'!W29:Z29=0,"-",'Для заповнення'!W29:Z29)</f>
        <v>829</v>
      </c>
      <c r="X29" s="158"/>
      <c r="Y29" s="158"/>
      <c r="Z29" s="158"/>
    </row>
    <row r="30" spans="1:26" ht="15" customHeight="1">
      <c r="A30" s="186" t="s">
        <v>15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3" t="s">
        <v>71</v>
      </c>
      <c r="Q30" s="184"/>
      <c r="R30" s="185"/>
      <c r="S30" s="158" t="str">
        <f>IF('Для заповнення'!S30:V30=0,"-",'Для заповнення'!S30:V30)</f>
        <v>-</v>
      </c>
      <c r="T30" s="158"/>
      <c r="U30" s="158"/>
      <c r="V30" s="158"/>
      <c r="W30" s="158" t="str">
        <f>IF('Для заповнення'!W30:Z30=0,"-",'Для заповнення'!W30:Z30)</f>
        <v>-</v>
      </c>
      <c r="X30" s="158"/>
      <c r="Y30" s="158"/>
      <c r="Z30" s="158"/>
    </row>
    <row r="31" spans="1:26" ht="15" customHeight="1">
      <c r="A31" s="186" t="s">
        <v>16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3" t="s">
        <v>72</v>
      </c>
      <c r="Q31" s="184"/>
      <c r="R31" s="185"/>
      <c r="S31" s="158" t="str">
        <f>IF('Для заповнення'!S31:V31=0,"-",'Для заповнення'!S31:V31)</f>
        <v>-</v>
      </c>
      <c r="T31" s="158"/>
      <c r="U31" s="158"/>
      <c r="V31" s="158"/>
      <c r="W31" s="158" t="str">
        <f>IF('Для заповнення'!W31:Z31=0,"-",'Для заповнення'!W31:Z31)</f>
        <v>-</v>
      </c>
      <c r="X31" s="158"/>
      <c r="Y31" s="158"/>
      <c r="Z31" s="158"/>
    </row>
    <row r="32" spans="1:26" ht="15" customHeight="1">
      <c r="A32" s="186" t="s">
        <v>17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3" t="s">
        <v>73</v>
      </c>
      <c r="Q32" s="184"/>
      <c r="R32" s="185"/>
      <c r="S32" s="158">
        <f>IF('Для заповнення'!S32:V32=0,"-",'Для заповнення'!S32:V32)</f>
        <v>229</v>
      </c>
      <c r="T32" s="158"/>
      <c r="U32" s="158"/>
      <c r="V32" s="158"/>
      <c r="W32" s="158">
        <f>IF('Для заповнення'!W32:Z32=0,"-",'Для заповнення'!W32:Z32)</f>
        <v>241</v>
      </c>
      <c r="X32" s="158"/>
      <c r="Y32" s="158"/>
      <c r="Z32" s="158"/>
    </row>
    <row r="33" spans="1:26" ht="15" customHeight="1">
      <c r="A33" s="186" t="s">
        <v>18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3" t="s">
        <v>75</v>
      </c>
      <c r="Q33" s="184"/>
      <c r="R33" s="185"/>
      <c r="S33" s="158" t="str">
        <f>IF('Для заповнення'!S33:V33=0,"-",'Для заповнення'!S33:V33)</f>
        <v>-</v>
      </c>
      <c r="T33" s="158"/>
      <c r="U33" s="158"/>
      <c r="V33" s="158"/>
      <c r="W33" s="158">
        <f>IF('Для заповнення'!W33:Z33=0,"-",'Для заповнення'!W33:Z33)</f>
        <v>1</v>
      </c>
      <c r="X33" s="158"/>
      <c r="Y33" s="158"/>
      <c r="Z33" s="158"/>
    </row>
    <row r="34" spans="1:26" ht="15" customHeight="1">
      <c r="A34" s="186" t="s">
        <v>19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3" t="s">
        <v>74</v>
      </c>
      <c r="Q34" s="184"/>
      <c r="R34" s="185"/>
      <c r="S34" s="158">
        <f>IF('Для заповнення'!S34:V34=0,"-",'Для заповнення'!S34:V34)</f>
        <v>10864</v>
      </c>
      <c r="T34" s="158"/>
      <c r="U34" s="158"/>
      <c r="V34" s="158"/>
      <c r="W34" s="158">
        <f>IF('Для заповнення'!W34:Z34=0,"-",'Для заповнення'!W34:Z34)</f>
        <v>42597</v>
      </c>
      <c r="X34" s="158"/>
      <c r="Y34" s="158"/>
      <c r="Z34" s="158"/>
    </row>
    <row r="35" spans="1:26" ht="15" customHeight="1">
      <c r="A35" s="207" t="s">
        <v>20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193"/>
      <c r="Q35" s="194"/>
      <c r="R35" s="195"/>
      <c r="S35" s="187"/>
      <c r="T35" s="187"/>
      <c r="U35" s="187"/>
      <c r="V35" s="187"/>
      <c r="W35" s="187"/>
      <c r="X35" s="187"/>
      <c r="Y35" s="187"/>
      <c r="Z35" s="187"/>
    </row>
    <row r="36" spans="1:26" ht="15" customHeight="1">
      <c r="A36" s="208" t="s">
        <v>21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15" t="s">
        <v>76</v>
      </c>
      <c r="Q36" s="216"/>
      <c r="R36" s="217"/>
      <c r="S36" s="32" t="s">
        <v>78</v>
      </c>
      <c r="T36" s="188">
        <f>IF('Для заповнення'!T36:U36=0,"-",'Для заповнення'!T36:U36)</f>
        <v>83470</v>
      </c>
      <c r="U36" s="188"/>
      <c r="V36" s="33" t="s">
        <v>79</v>
      </c>
      <c r="W36" s="32" t="s">
        <v>78</v>
      </c>
      <c r="X36" s="188">
        <f>IF('Для заповнення'!X36:Y36=0,"-",'Для заповнення'!X36:Y36)</f>
        <v>82146</v>
      </c>
      <c r="Y36" s="188"/>
      <c r="Z36" s="33" t="s">
        <v>79</v>
      </c>
    </row>
    <row r="37" spans="1:26" ht="15" customHeight="1">
      <c r="A37" s="209" t="s">
        <v>22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83" t="s">
        <v>77</v>
      </c>
      <c r="Q37" s="184"/>
      <c r="R37" s="185"/>
      <c r="S37" s="32" t="s">
        <v>78</v>
      </c>
      <c r="T37" s="188">
        <f>IF('Для заповнення'!T37:U37=0,"-",'Для заповнення'!T37:U37)</f>
        <v>1371</v>
      </c>
      <c r="U37" s="188"/>
      <c r="V37" s="33" t="s">
        <v>79</v>
      </c>
      <c r="W37" s="32" t="s">
        <v>78</v>
      </c>
      <c r="X37" s="188">
        <f>IF('Для заповнення'!X37:Y37=0,"-",'Для заповнення'!X37:Y37)</f>
        <v>435</v>
      </c>
      <c r="Y37" s="188"/>
      <c r="Z37" s="33" t="s">
        <v>79</v>
      </c>
    </row>
    <row r="38" spans="1:26" ht="15" customHeight="1">
      <c r="A38" s="186" t="s">
        <v>23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3">
        <v>100</v>
      </c>
      <c r="Q38" s="184"/>
      <c r="R38" s="185"/>
      <c r="S38" s="32" t="s">
        <v>78</v>
      </c>
      <c r="T38" s="188">
        <f>IF('Для заповнення'!T38:U38=0,"-",'Для заповнення'!T38:U38)</f>
        <v>12996</v>
      </c>
      <c r="U38" s="188"/>
      <c r="V38" s="33" t="s">
        <v>79</v>
      </c>
      <c r="W38" s="32" t="s">
        <v>78</v>
      </c>
      <c r="X38" s="188">
        <f>IF('Для заповнення'!X38:Y38=0,"-",'Для заповнення'!X38:Y38)</f>
        <v>5715</v>
      </c>
      <c r="Y38" s="188"/>
      <c r="Z38" s="33" t="s">
        <v>79</v>
      </c>
    </row>
    <row r="39" spans="1:26" ht="15" customHeight="1">
      <c r="A39" s="186" t="s">
        <v>24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3">
        <v>105</v>
      </c>
      <c r="Q39" s="184"/>
      <c r="R39" s="185"/>
      <c r="S39" s="32" t="s">
        <v>78</v>
      </c>
      <c r="T39" s="188">
        <f>IF('Для заповнення'!T39:U39=0,"-",'Для заповнення'!T39:U39)</f>
        <v>12547</v>
      </c>
      <c r="U39" s="188"/>
      <c r="V39" s="33" t="s">
        <v>79</v>
      </c>
      <c r="W39" s="32" t="s">
        <v>78</v>
      </c>
      <c r="X39" s="188">
        <f>IF('Для заповнення'!X39:Y39=0,"-",'Для заповнення'!X39:Y39)</f>
        <v>11959</v>
      </c>
      <c r="Y39" s="188"/>
      <c r="Z39" s="33" t="s">
        <v>79</v>
      </c>
    </row>
    <row r="40" spans="1:26" ht="15" customHeight="1">
      <c r="A40" s="186" t="s">
        <v>25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3">
        <v>110</v>
      </c>
      <c r="Q40" s="184"/>
      <c r="R40" s="185"/>
      <c r="S40" s="32" t="s">
        <v>78</v>
      </c>
      <c r="T40" s="188">
        <f>IF('Для заповнення'!T40:U40=0,"-",'Для заповнення'!T40:U40)</f>
        <v>287</v>
      </c>
      <c r="U40" s="188"/>
      <c r="V40" s="33" t="s">
        <v>79</v>
      </c>
      <c r="W40" s="32" t="s">
        <v>78</v>
      </c>
      <c r="X40" s="188">
        <f>IF('Для заповнення'!X40:Y40=0,"-",'Для заповнення'!X40:Y40)</f>
        <v>221</v>
      </c>
      <c r="Y40" s="188"/>
      <c r="Z40" s="33" t="s">
        <v>79</v>
      </c>
    </row>
    <row r="41" spans="1:26" ht="15" customHeight="1">
      <c r="A41" s="186" t="s">
        <v>26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3">
        <v>115</v>
      </c>
      <c r="Q41" s="184"/>
      <c r="R41" s="185"/>
      <c r="S41" s="32" t="s">
        <v>78</v>
      </c>
      <c r="T41" s="188" t="str">
        <f>IF('Для заповнення'!T41:U41=0,"-",'Для заповнення'!T41:U41)</f>
        <v>-</v>
      </c>
      <c r="U41" s="188"/>
      <c r="V41" s="33" t="s">
        <v>79</v>
      </c>
      <c r="W41" s="32" t="s">
        <v>78</v>
      </c>
      <c r="X41" s="188" t="str">
        <f>IF('Для заповнення'!X41:Y41=0,"-",'Для заповнення'!X41:Y41)</f>
        <v>-</v>
      </c>
      <c r="Y41" s="188"/>
      <c r="Z41" s="33" t="s">
        <v>79</v>
      </c>
    </row>
    <row r="42" spans="1:26" ht="15" customHeight="1">
      <c r="A42" s="186" t="s">
        <v>27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3">
        <v>120</v>
      </c>
      <c r="Q42" s="184"/>
      <c r="R42" s="185"/>
      <c r="S42" s="32" t="s">
        <v>78</v>
      </c>
      <c r="T42" s="188">
        <f>IF('Для заповнення'!T42:U42=0,"-",'Для заповнення'!T42:U42)</f>
        <v>276</v>
      </c>
      <c r="U42" s="188"/>
      <c r="V42" s="33" t="s">
        <v>79</v>
      </c>
      <c r="W42" s="32" t="s">
        <v>78</v>
      </c>
      <c r="X42" s="188">
        <f>IF('Для заповнення'!X42:Y42=0,"-",'Для заповнення'!X42:Y42)</f>
        <v>660</v>
      </c>
      <c r="Y42" s="188"/>
      <c r="Z42" s="33" t="s">
        <v>79</v>
      </c>
    </row>
    <row r="43" spans="1:26" ht="15" customHeight="1">
      <c r="A43" s="186" t="s">
        <v>28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3">
        <v>125</v>
      </c>
      <c r="Q43" s="184"/>
      <c r="R43" s="185"/>
      <c r="S43" s="32" t="s">
        <v>78</v>
      </c>
      <c r="T43" s="188">
        <f>IF('Для заповнення'!T43:U43=0,"-",'Для заповнення'!T43:U43)</f>
        <v>7259</v>
      </c>
      <c r="U43" s="188"/>
      <c r="V43" s="33" t="s">
        <v>79</v>
      </c>
      <c r="W43" s="32" t="s">
        <v>78</v>
      </c>
      <c r="X43" s="188">
        <f>IF('Для заповнення'!X43:Y43=0,"-",'Для заповнення'!X43:Y43)</f>
        <v>6844</v>
      </c>
      <c r="Y43" s="188"/>
      <c r="Z43" s="33" t="s">
        <v>79</v>
      </c>
    </row>
    <row r="44" spans="1:26" ht="15" customHeight="1">
      <c r="A44" s="186" t="s">
        <v>29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3">
        <v>130</v>
      </c>
      <c r="Q44" s="184"/>
      <c r="R44" s="185"/>
      <c r="S44" s="32" t="s">
        <v>78</v>
      </c>
      <c r="T44" s="188">
        <f>IF('Для заповнення'!T44:U44=0,"-",'Для заповнення'!T44:U44)</f>
        <v>3152</v>
      </c>
      <c r="U44" s="188"/>
      <c r="V44" s="33" t="s">
        <v>79</v>
      </c>
      <c r="W44" s="32" t="s">
        <v>78</v>
      </c>
      <c r="X44" s="188">
        <f>IF('Для заповнення'!X44:Y44=0,"-",'Для заповнення'!X44:Y44)</f>
        <v>3115</v>
      </c>
      <c r="Y44" s="188"/>
      <c r="Z44" s="33" t="s">
        <v>79</v>
      </c>
    </row>
    <row r="45" spans="1:26" ht="15" customHeight="1">
      <c r="A45" s="186" t="s">
        <v>30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3">
        <v>140</v>
      </c>
      <c r="Q45" s="184"/>
      <c r="R45" s="185"/>
      <c r="S45" s="32" t="s">
        <v>78</v>
      </c>
      <c r="T45" s="188" t="str">
        <f>IF('Для заповнення'!T45:U45=0,"-",'Для заповнення'!T45:U45)</f>
        <v>-</v>
      </c>
      <c r="U45" s="188"/>
      <c r="V45" s="33" t="s">
        <v>79</v>
      </c>
      <c r="W45" s="32" t="s">
        <v>78</v>
      </c>
      <c r="X45" s="188" t="str">
        <f>IF('Для заповнення'!X45:Y45=0,"-",'Для заповнення'!X45:Y45)</f>
        <v>-</v>
      </c>
      <c r="Y45" s="188"/>
      <c r="Z45" s="33" t="s">
        <v>79</v>
      </c>
    </row>
    <row r="46" spans="1:26" ht="15" customHeight="1">
      <c r="A46" s="186" t="s">
        <v>31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3">
        <v>145</v>
      </c>
      <c r="Q46" s="184"/>
      <c r="R46" s="185"/>
      <c r="S46" s="34" t="s">
        <v>78</v>
      </c>
      <c r="T46" s="155">
        <f>IF('Для заповнення'!T46:U46=0,"-",'Для заповнення'!T46:U46)</f>
        <v>15478</v>
      </c>
      <c r="U46" s="155"/>
      <c r="V46" s="35" t="s">
        <v>79</v>
      </c>
      <c r="W46" s="34" t="s">
        <v>78</v>
      </c>
      <c r="X46" s="155">
        <f>IF('Для заповнення'!X46:Y46=0,"-",'Для заповнення'!X46:Y46)</f>
        <v>53896</v>
      </c>
      <c r="Y46" s="155"/>
      <c r="Z46" s="35" t="s">
        <v>79</v>
      </c>
    </row>
    <row r="47" spans="1:26" ht="15" customHeight="1">
      <c r="A47" s="186" t="s">
        <v>32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96">
        <v>150</v>
      </c>
      <c r="Q47" s="196"/>
      <c r="R47" s="196"/>
      <c r="S47" s="36" t="str">
        <f>IF('Для заповнення'!T47&lt;0,"("," ")</f>
        <v> </v>
      </c>
      <c r="T47" s="156">
        <f>IF('Для заповнення'!T47:U47=0,"-",ABS('Для заповнення'!T47:U47))</f>
        <v>13939</v>
      </c>
      <c r="U47" s="156"/>
      <c r="V47" s="37" t="str">
        <f>IF('Для заповнення'!T47&lt;0,")"," ")</f>
        <v> </v>
      </c>
      <c r="W47" s="36" t="str">
        <f>IF('Для заповнення'!X47&lt;0,"("," ")</f>
        <v>(</v>
      </c>
      <c r="X47" s="156">
        <f>IF('Для заповнення'!X47:Y47=0,"-",ABS('Для заповнення'!X47:Y47))</f>
        <v>9026</v>
      </c>
      <c r="Y47" s="156"/>
      <c r="Z47" s="37" t="str">
        <f>IF('Для заповнення'!X47&lt;0,")"," ")</f>
        <v>)</v>
      </c>
    </row>
    <row r="48" spans="1:26" ht="15" customHeight="1">
      <c r="A48" s="186" t="s">
        <v>33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96">
        <v>160</v>
      </c>
      <c r="Q48" s="196"/>
      <c r="R48" s="196"/>
      <c r="S48" s="41" t="str">
        <f>IF('Для заповнення'!T48&lt;0,"("," ")</f>
        <v> </v>
      </c>
      <c r="T48" s="190" t="str">
        <f>IF('Для заповнення'!T48:U48=0,"-",ABS('Для заповнення'!T48:U48))</f>
        <v>-</v>
      </c>
      <c r="U48" s="190"/>
      <c r="V48" s="42" t="str">
        <f>IF('Для заповнення'!T48&lt;0,")"," ")</f>
        <v> </v>
      </c>
      <c r="W48" s="41" t="str">
        <f>IF('Для заповнення'!X48&lt;0,"("," ")</f>
        <v> </v>
      </c>
      <c r="X48" s="190" t="str">
        <f>IF('Для заповнення'!X48:Y48=0,"-",ABS('Для заповнення'!X48:Y48))</f>
        <v>-</v>
      </c>
      <c r="Y48" s="190"/>
      <c r="Z48" s="42" t="str">
        <f>IF('Для заповнення'!X48&lt;0,")"," ")</f>
        <v> </v>
      </c>
    </row>
    <row r="49" spans="1:26" ht="15" customHeight="1">
      <c r="A49" s="186" t="s">
        <v>34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96">
        <v>170</v>
      </c>
      <c r="Q49" s="196"/>
      <c r="R49" s="196"/>
      <c r="S49" s="41" t="str">
        <f>IF('Для заповнення'!T49&lt;0,"("," ")</f>
        <v> </v>
      </c>
      <c r="T49" s="190">
        <f>IF('Для заповнення'!T49:U49=0,"-",ABS('Для заповнення'!T49:U49))</f>
        <v>13939</v>
      </c>
      <c r="U49" s="190"/>
      <c r="V49" s="42" t="str">
        <f>IF('Для заповнення'!T49&lt;0,")"," ")</f>
        <v> </v>
      </c>
      <c r="W49" s="41" t="str">
        <f>IF('Для заповнення'!X49&lt;0,"("," ")</f>
        <v>(</v>
      </c>
      <c r="X49" s="190">
        <f>IF('Для заповнення'!X49:Y49=0,"-",ABS('Для заповнення'!X49:Y49))</f>
        <v>9026</v>
      </c>
      <c r="Y49" s="190"/>
      <c r="Z49" s="42" t="str">
        <f>IF('Для заповнення'!X49&lt;0,")"," ")</f>
        <v>)</v>
      </c>
    </row>
    <row r="50" spans="1:26" s="46" customFormat="1" ht="11.25" customHeight="1" thickBo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4"/>
      <c r="Q50" s="44"/>
      <c r="R50" s="44"/>
      <c r="S50" s="54"/>
      <c r="T50" s="55"/>
      <c r="U50" s="55"/>
      <c r="V50" s="54"/>
      <c r="W50" s="54"/>
      <c r="X50" s="55"/>
      <c r="Y50" s="55"/>
      <c r="Z50" s="54"/>
    </row>
    <row r="51" spans="1:26" ht="12.75" customHeight="1" thickBot="1">
      <c r="A51" s="203">
        <v>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>
        <v>2</v>
      </c>
      <c r="Q51" s="160"/>
      <c r="R51" s="160"/>
      <c r="S51" s="160">
        <v>3</v>
      </c>
      <c r="T51" s="160"/>
      <c r="U51" s="160"/>
      <c r="V51" s="160"/>
      <c r="W51" s="160">
        <v>4</v>
      </c>
      <c r="X51" s="160"/>
      <c r="Y51" s="160"/>
      <c r="Z51" s="161"/>
    </row>
    <row r="52" spans="1:26" ht="15" customHeight="1">
      <c r="A52" s="211" t="s">
        <v>35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197"/>
      <c r="Q52" s="198"/>
      <c r="R52" s="199"/>
      <c r="S52" s="191"/>
      <c r="T52" s="189"/>
      <c r="U52" s="189"/>
      <c r="V52" s="189"/>
      <c r="W52" s="189"/>
      <c r="X52" s="189"/>
      <c r="Y52" s="189"/>
      <c r="Z52" s="189"/>
    </row>
    <row r="53" spans="1:26" ht="15" customHeight="1">
      <c r="A53" s="186" t="s">
        <v>36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213"/>
      <c r="P53" s="183"/>
      <c r="Q53" s="184"/>
      <c r="R53" s="185"/>
      <c r="S53" s="192"/>
      <c r="T53" s="163"/>
      <c r="U53" s="163"/>
      <c r="V53" s="163"/>
      <c r="W53" s="163"/>
      <c r="X53" s="163"/>
      <c r="Y53" s="163"/>
      <c r="Z53" s="163"/>
    </row>
    <row r="54" spans="1:26" ht="15" customHeight="1">
      <c r="A54" s="186" t="s">
        <v>37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213"/>
      <c r="P54" s="183">
        <v>180</v>
      </c>
      <c r="Q54" s="184"/>
      <c r="R54" s="185"/>
      <c r="S54" s="158">
        <f>IF('Для заповнення'!S54:V54=0,"-",'Для заповнення'!S54:V54)</f>
        <v>5645</v>
      </c>
      <c r="T54" s="158"/>
      <c r="U54" s="158"/>
      <c r="V54" s="158"/>
      <c r="W54" s="158">
        <f>IF('Для заповнення'!W54:Z54=0,"-",'Для заповнення'!W54:Z54)</f>
        <v>5000</v>
      </c>
      <c r="X54" s="158"/>
      <c r="Y54" s="158"/>
      <c r="Z54" s="158"/>
    </row>
    <row r="55" spans="1:26" ht="15" customHeight="1">
      <c r="A55" s="186" t="s">
        <v>38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3">
        <v>190</v>
      </c>
      <c r="Q55" s="184"/>
      <c r="R55" s="185"/>
      <c r="S55" s="158">
        <f>IF('Для заповнення'!S55:V55=0,"-",'Для заповнення'!S55:V55)</f>
        <v>162</v>
      </c>
      <c r="T55" s="158"/>
      <c r="U55" s="158"/>
      <c r="V55" s="158"/>
      <c r="W55" s="158">
        <f>IF('Для заповнення'!W55:Z55=0,"-",'Для заповнення'!W55:Z55)</f>
        <v>255</v>
      </c>
      <c r="X55" s="158"/>
      <c r="Y55" s="158"/>
      <c r="Z55" s="158"/>
    </row>
    <row r="56" spans="1:26" ht="15" customHeight="1">
      <c r="A56" s="186" t="s">
        <v>39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3">
        <v>200</v>
      </c>
      <c r="Q56" s="184"/>
      <c r="R56" s="185"/>
      <c r="S56" s="158" t="str">
        <f>IF('Для заповнення'!S56:V56=0,"-",'Для заповнення'!S56:V56)</f>
        <v>-</v>
      </c>
      <c r="T56" s="158"/>
      <c r="U56" s="158"/>
      <c r="V56" s="158"/>
      <c r="W56" s="158" t="str">
        <f>IF('Для заповнення'!W56:Z56=0,"-",'Для заповнення'!W56:Z56)</f>
        <v>-</v>
      </c>
      <c r="X56" s="158"/>
      <c r="Y56" s="158"/>
      <c r="Z56" s="158"/>
    </row>
    <row r="57" spans="1:26" ht="15" customHeight="1">
      <c r="A57" s="208" t="s">
        <v>40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183"/>
      <c r="Q57" s="184"/>
      <c r="R57" s="185"/>
      <c r="S57" s="158"/>
      <c r="T57" s="158"/>
      <c r="U57" s="158"/>
      <c r="V57" s="158"/>
      <c r="W57" s="158"/>
      <c r="X57" s="158"/>
      <c r="Y57" s="158"/>
      <c r="Z57" s="158"/>
    </row>
    <row r="58" spans="1:26" ht="15" customHeight="1">
      <c r="A58" s="186" t="s">
        <v>41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3">
        <v>210</v>
      </c>
      <c r="Q58" s="184"/>
      <c r="R58" s="185"/>
      <c r="S58" s="158" t="str">
        <f>IF('Для заповнення'!S58:V58=0,"-",'Для заповнення'!S58:V58)</f>
        <v>-</v>
      </c>
      <c r="T58" s="158"/>
      <c r="U58" s="158"/>
      <c r="V58" s="158"/>
      <c r="W58" s="158">
        <f>IF('Для заповнення'!W58:Z58=0,"-",'Для заповнення'!W58:Z58)</f>
        <v>19</v>
      </c>
      <c r="X58" s="158"/>
      <c r="Y58" s="158"/>
      <c r="Z58" s="158"/>
    </row>
    <row r="59" spans="1:26" ht="15" customHeight="1">
      <c r="A59" s="186" t="s">
        <v>42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3">
        <v>220</v>
      </c>
      <c r="Q59" s="184"/>
      <c r="R59" s="185"/>
      <c r="S59" s="158">
        <f>IF('Для заповнення'!S59:V59=0,"-",'Для заповнення'!S59:V59)</f>
        <v>100</v>
      </c>
      <c r="T59" s="158"/>
      <c r="U59" s="158"/>
      <c r="V59" s="158"/>
      <c r="W59" s="158">
        <f>IF('Для заповнення'!W59:Z59=0,"-",'Для заповнення'!W59:Z59)</f>
        <v>520</v>
      </c>
      <c r="X59" s="158"/>
      <c r="Y59" s="158"/>
      <c r="Z59" s="158"/>
    </row>
    <row r="60" spans="1:26" ht="15" customHeight="1">
      <c r="A60" s="186" t="s">
        <v>19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3">
        <v>230</v>
      </c>
      <c r="Q60" s="184"/>
      <c r="R60" s="185"/>
      <c r="S60" s="158" t="str">
        <f>IF('Для заповнення'!S60:V60=0,"-",'Для заповнення'!S60:V60)</f>
        <v>-</v>
      </c>
      <c r="T60" s="158"/>
      <c r="U60" s="158"/>
      <c r="V60" s="158"/>
      <c r="W60" s="158" t="str">
        <f>IF('Для заповнення'!W60:Z60=0,"-",'Для заповнення'!W60:Z60)</f>
        <v>-</v>
      </c>
      <c r="X60" s="158"/>
      <c r="Y60" s="158"/>
      <c r="Z60" s="158"/>
    </row>
    <row r="61" spans="1:26" ht="15" customHeight="1">
      <c r="A61" s="186" t="s">
        <v>43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3"/>
      <c r="Q61" s="184"/>
      <c r="R61" s="185"/>
      <c r="S61" s="159"/>
      <c r="T61" s="159"/>
      <c r="U61" s="159"/>
      <c r="V61" s="159"/>
      <c r="W61" s="159"/>
      <c r="X61" s="159"/>
      <c r="Y61" s="159"/>
      <c r="Z61" s="159"/>
    </row>
    <row r="62" spans="1:26" ht="15" customHeight="1">
      <c r="A62" s="186" t="s">
        <v>37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3">
        <v>240</v>
      </c>
      <c r="Q62" s="184"/>
      <c r="R62" s="185"/>
      <c r="S62" s="32" t="s">
        <v>78</v>
      </c>
      <c r="T62" s="155">
        <f>IF('Для заповнення'!T62:U62=0,"-",'Для заповнення'!T62:U62)</f>
        <v>5640</v>
      </c>
      <c r="U62" s="155"/>
      <c r="V62" s="33" t="s">
        <v>79</v>
      </c>
      <c r="W62" s="32" t="s">
        <v>78</v>
      </c>
      <c r="X62" s="155" t="str">
        <f>IF('Для заповнення'!X62:Y62=0,"-",'Для заповнення'!X62:Y62)</f>
        <v>-</v>
      </c>
      <c r="Y62" s="155"/>
      <c r="Z62" s="33" t="s">
        <v>79</v>
      </c>
    </row>
    <row r="63" spans="1:26" ht="15" customHeight="1">
      <c r="A63" s="186" t="s">
        <v>38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3">
        <v>250</v>
      </c>
      <c r="Q63" s="184"/>
      <c r="R63" s="185"/>
      <c r="S63" s="32" t="s">
        <v>78</v>
      </c>
      <c r="T63" s="155">
        <f>IF('Для заповнення'!T63:U63=0,"-",'Для заповнення'!T63:U63)</f>
        <v>10583</v>
      </c>
      <c r="U63" s="155"/>
      <c r="V63" s="33" t="s">
        <v>79</v>
      </c>
      <c r="W63" s="32" t="s">
        <v>78</v>
      </c>
      <c r="X63" s="155">
        <f>IF('Для заповнення'!X63:Y63=0,"-",'Для заповнення'!X63:Y63)</f>
        <v>4598</v>
      </c>
      <c r="Y63" s="155"/>
      <c r="Z63" s="33" t="s">
        <v>79</v>
      </c>
    </row>
    <row r="64" spans="1:26" ht="15" customHeight="1">
      <c r="A64" s="186" t="s">
        <v>39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3">
        <v>260</v>
      </c>
      <c r="Q64" s="184"/>
      <c r="R64" s="185"/>
      <c r="S64" s="32" t="s">
        <v>78</v>
      </c>
      <c r="T64" s="155" t="str">
        <f>IF('Для заповнення'!T64:U64=0,"-",'Для заповнення'!T64:U64)</f>
        <v>-</v>
      </c>
      <c r="U64" s="155"/>
      <c r="V64" s="33" t="s">
        <v>79</v>
      </c>
      <c r="W64" s="32" t="s">
        <v>78</v>
      </c>
      <c r="X64" s="155" t="str">
        <f>IF('Для заповнення'!X64:Y64=0,"-",'Для заповнення'!X64:Y64)</f>
        <v>-</v>
      </c>
      <c r="Y64" s="155"/>
      <c r="Z64" s="33" t="s">
        <v>79</v>
      </c>
    </row>
    <row r="65" spans="1:26" ht="15" customHeight="1">
      <c r="A65" s="186" t="s">
        <v>44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3">
        <v>270</v>
      </c>
      <c r="Q65" s="184"/>
      <c r="R65" s="185"/>
      <c r="S65" s="32" t="s">
        <v>78</v>
      </c>
      <c r="T65" s="155" t="str">
        <f>IF('Для заповнення'!T65:U65=0,"-",'Для заповнення'!T65:U65)</f>
        <v>-</v>
      </c>
      <c r="U65" s="155"/>
      <c r="V65" s="33" t="s">
        <v>79</v>
      </c>
      <c r="W65" s="32" t="s">
        <v>78</v>
      </c>
      <c r="X65" s="155" t="str">
        <f>IF('Для заповнення'!X65:Y65=0,"-",'Для заповнення'!X65:Y65)</f>
        <v>-</v>
      </c>
      <c r="Y65" s="155"/>
      <c r="Z65" s="33" t="s">
        <v>79</v>
      </c>
    </row>
    <row r="66" spans="1:26" ht="15" customHeight="1">
      <c r="A66" s="186" t="s">
        <v>32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3">
        <v>280</v>
      </c>
      <c r="Q66" s="184"/>
      <c r="R66" s="185"/>
      <c r="S66" s="36" t="str">
        <f>IF('Для заповнення'!T66&lt;0,"("," ")</f>
        <v>(</v>
      </c>
      <c r="T66" s="156">
        <f>IF('Для заповнення'!T66:U66=0,"-",ABS('Для заповнення'!T66:U66))</f>
        <v>10316</v>
      </c>
      <c r="U66" s="156"/>
      <c r="V66" s="37" t="str">
        <f>IF('Для заповнення'!T66&lt;0,")"," ")</f>
        <v>)</v>
      </c>
      <c r="W66" s="36" t="str">
        <f>IF('Для заповнення'!X66&lt;0,"("," ")</f>
        <v> </v>
      </c>
      <c r="X66" s="156">
        <f>IF('Для заповнення'!X66:Y66=0,"-",ABS('Для заповнення'!X66:Y66))</f>
        <v>1196</v>
      </c>
      <c r="Y66" s="156"/>
      <c r="Z66" s="37" t="str">
        <f>IF('Для заповнення'!X66&lt;0,")"," ")</f>
        <v> </v>
      </c>
    </row>
    <row r="67" spans="1:26" ht="15" customHeight="1">
      <c r="A67" s="186" t="s">
        <v>33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3">
        <v>290</v>
      </c>
      <c r="Q67" s="184"/>
      <c r="R67" s="185"/>
      <c r="S67" s="36" t="str">
        <f>IF('Для заповнення'!T67&lt;0,"("," ")</f>
        <v> </v>
      </c>
      <c r="T67" s="156" t="str">
        <f>IF('Для заповнення'!T67:U67=0,"-",ABS('Для заповнення'!T67:U67))</f>
        <v>-</v>
      </c>
      <c r="U67" s="156"/>
      <c r="V67" s="37" t="str">
        <f>IF('Для заповнення'!T67&lt;0,")"," ")</f>
        <v> </v>
      </c>
      <c r="W67" s="36" t="str">
        <f>IF('Для заповнення'!X67&lt;0,"("," ")</f>
        <v> </v>
      </c>
      <c r="X67" s="156" t="str">
        <f>IF('Для заповнення'!X67:Y67=0,"-",ABS('Для заповнення'!X67:Y67))</f>
        <v>-</v>
      </c>
      <c r="Y67" s="156"/>
      <c r="Z67" s="37" t="str">
        <f>IF('Для заповнення'!X67&lt;0,")"," ")</f>
        <v> </v>
      </c>
    </row>
    <row r="68" spans="1:26" ht="15" customHeight="1">
      <c r="A68" s="186" t="s">
        <v>45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3">
        <v>300</v>
      </c>
      <c r="Q68" s="184"/>
      <c r="R68" s="185"/>
      <c r="S68" s="36" t="str">
        <f>IF('Для заповнення'!T68&lt;0,"("," ")</f>
        <v>(</v>
      </c>
      <c r="T68" s="156">
        <f>IF('Для заповнення'!T68:U68=0,"-",ABS('Для заповнення'!T68:U68))</f>
        <v>10316</v>
      </c>
      <c r="U68" s="156"/>
      <c r="V68" s="37" t="str">
        <f>IF('Для заповнення'!T68&lt;0,")"," ")</f>
        <v>)</v>
      </c>
      <c r="W68" s="36" t="str">
        <f>IF('Для заповнення'!X68&lt;0,"("," ")</f>
        <v> </v>
      </c>
      <c r="X68" s="156">
        <f>IF('Для заповнення'!X68:Y68=0,"-",ABS('Для заповнення'!X68:Y68))</f>
        <v>1196</v>
      </c>
      <c r="Y68" s="156"/>
      <c r="Z68" s="37" t="str">
        <f>IF('Для заповнення'!X68&lt;0,")"," ")</f>
        <v> </v>
      </c>
    </row>
    <row r="69" spans="1:26" ht="15" customHeight="1">
      <c r="A69" s="214" t="s">
        <v>46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00"/>
      <c r="Q69" s="201"/>
      <c r="R69" s="202"/>
      <c r="S69" s="157"/>
      <c r="T69" s="157"/>
      <c r="U69" s="157"/>
      <c r="V69" s="157"/>
      <c r="W69" s="157"/>
      <c r="X69" s="157"/>
      <c r="Y69" s="157"/>
      <c r="Z69" s="157"/>
    </row>
    <row r="70" spans="1:26" ht="15" customHeight="1">
      <c r="A70" s="186" t="s">
        <v>47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3">
        <v>310</v>
      </c>
      <c r="Q70" s="184"/>
      <c r="R70" s="185"/>
      <c r="S70" s="158" t="str">
        <f>IF('Для заповнення'!S70:V70=0,"-",'Для заповнення'!S70:V70)</f>
        <v>-</v>
      </c>
      <c r="T70" s="158"/>
      <c r="U70" s="158"/>
      <c r="V70" s="158"/>
      <c r="W70" s="158" t="str">
        <f>IF('Для заповнення'!W70:Z70=0,"-",'Для заповнення'!W70:Z70)</f>
        <v>-</v>
      </c>
      <c r="X70" s="158"/>
      <c r="Y70" s="158"/>
      <c r="Z70" s="158"/>
    </row>
    <row r="71" spans="1:26" ht="15" customHeight="1">
      <c r="A71" s="186" t="s">
        <v>48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3">
        <v>320</v>
      </c>
      <c r="Q71" s="184"/>
      <c r="R71" s="185"/>
      <c r="S71" s="158">
        <f>IF('Для заповнення'!S71:V71=0,"-",'Для заповнення'!S71:V71)</f>
        <v>994</v>
      </c>
      <c r="T71" s="158"/>
      <c r="U71" s="158"/>
      <c r="V71" s="158"/>
      <c r="W71" s="158">
        <f>IF('Для заповнення'!W71:Z71=0,"-",'Для заповнення'!W71:Z71)</f>
        <v>24505</v>
      </c>
      <c r="X71" s="158"/>
      <c r="Y71" s="158"/>
      <c r="Z71" s="158"/>
    </row>
    <row r="72" spans="1:26" ht="15" customHeight="1">
      <c r="A72" s="186" t="s">
        <v>19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3">
        <v>330</v>
      </c>
      <c r="Q72" s="184"/>
      <c r="R72" s="185"/>
      <c r="S72" s="158" t="str">
        <f>IF('Для заповнення'!S72:V72=0,"-",'Для заповнення'!S72:V72)</f>
        <v>-</v>
      </c>
      <c r="T72" s="158"/>
      <c r="U72" s="158"/>
      <c r="V72" s="158"/>
      <c r="W72" s="158" t="str">
        <f>IF('Для заповнення'!W72:Z72=0,"-",'Для заповнення'!W72:Z72)</f>
        <v>-</v>
      </c>
      <c r="X72" s="158"/>
      <c r="Y72" s="158"/>
      <c r="Z72" s="158"/>
    </row>
    <row r="73" spans="1:26" ht="15" customHeight="1">
      <c r="A73" s="186" t="s">
        <v>49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3">
        <v>340</v>
      </c>
      <c r="Q73" s="184"/>
      <c r="R73" s="185"/>
      <c r="S73" s="32" t="s">
        <v>78</v>
      </c>
      <c r="T73" s="155">
        <f>IF('Для заповнення'!T73:U73=0,"-",'Для заповнення'!T73:U73)</f>
        <v>4727</v>
      </c>
      <c r="U73" s="155"/>
      <c r="V73" s="33" t="s">
        <v>79</v>
      </c>
      <c r="W73" s="32" t="s">
        <v>78</v>
      </c>
      <c r="X73" s="155">
        <f>IF('Для заповнення'!X73:Y73=0,"-",'Для заповнення'!X73:Y73)</f>
        <v>20486</v>
      </c>
      <c r="Y73" s="155"/>
      <c r="Z73" s="33" t="s">
        <v>79</v>
      </c>
    </row>
    <row r="74" spans="1:26" ht="15" customHeight="1">
      <c r="A74" s="186" t="s">
        <v>50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3">
        <v>350</v>
      </c>
      <c r="Q74" s="184"/>
      <c r="R74" s="185"/>
      <c r="S74" s="32" t="s">
        <v>78</v>
      </c>
      <c r="T74" s="155">
        <f>IF('Для заповнення'!T74:U74=0,"-",'Для заповнення'!T74:U74)</f>
        <v>34</v>
      </c>
      <c r="U74" s="155"/>
      <c r="V74" s="33" t="s">
        <v>79</v>
      </c>
      <c r="W74" s="32" t="s">
        <v>78</v>
      </c>
      <c r="X74" s="155">
        <f>IF('Для заповнення'!X74:Y74=0,"-",'Для заповнення'!X74:Y74)</f>
        <v>29</v>
      </c>
      <c r="Y74" s="155"/>
      <c r="Z74" s="33" t="s">
        <v>79</v>
      </c>
    </row>
    <row r="75" spans="1:26" ht="15" customHeight="1">
      <c r="A75" s="186" t="s">
        <v>44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3">
        <v>360</v>
      </c>
      <c r="Q75" s="184"/>
      <c r="R75" s="185"/>
      <c r="S75" s="32" t="s">
        <v>78</v>
      </c>
      <c r="T75" s="155">
        <f>IF('Для заповнення'!T75:U75=0,"-",'Для заповнення'!T75:U75)</f>
        <v>564</v>
      </c>
      <c r="U75" s="155"/>
      <c r="V75" s="33" t="s">
        <v>79</v>
      </c>
      <c r="W75" s="32" t="s">
        <v>78</v>
      </c>
      <c r="X75" s="155">
        <f>IF('Для заповнення'!X75:Y75=0,"-",'Для заповнення'!X75:Y75)</f>
        <v>412</v>
      </c>
      <c r="Y75" s="155"/>
      <c r="Z75" s="33" t="s">
        <v>79</v>
      </c>
    </row>
    <row r="76" spans="1:26" ht="15" customHeight="1">
      <c r="A76" s="186" t="s">
        <v>32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3">
        <v>370</v>
      </c>
      <c r="Q76" s="184"/>
      <c r="R76" s="185"/>
      <c r="S76" s="36" t="str">
        <f>IF('Для заповнення'!T76&lt;0,"("," ")</f>
        <v>(</v>
      </c>
      <c r="T76" s="156">
        <f>IF('Для заповнення'!T76:U76=0,"-",ABS('Для заповнення'!T76:U76))</f>
        <v>4331</v>
      </c>
      <c r="U76" s="156"/>
      <c r="V76" s="37" t="str">
        <f>IF('Для заповнення'!T76&lt;0,")"," ")</f>
        <v>)</v>
      </c>
      <c r="W76" s="36" t="str">
        <f>IF('Для заповнення'!X76&lt;0,"("," ")</f>
        <v> </v>
      </c>
      <c r="X76" s="156">
        <f>IF('Для заповнення'!X76:Y76=0,"-",ABS('Для заповнення'!X76:Y76))</f>
        <v>3578</v>
      </c>
      <c r="Y76" s="156"/>
      <c r="Z76" s="37" t="str">
        <f>IF('Для заповнення'!X76&lt;0,")"," ")</f>
        <v> </v>
      </c>
    </row>
    <row r="77" spans="1:26" ht="15" customHeight="1">
      <c r="A77" s="186" t="s">
        <v>33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3">
        <v>380</v>
      </c>
      <c r="Q77" s="184"/>
      <c r="R77" s="185"/>
      <c r="S77" s="36" t="str">
        <f>IF('Для заповнення'!T77&lt;0,"("," ")</f>
        <v> </v>
      </c>
      <c r="T77" s="156" t="str">
        <f>IF('Для заповнення'!T77:U77=0,"-",ABS('Для заповнення'!T77:U77))</f>
        <v>-</v>
      </c>
      <c r="U77" s="156"/>
      <c r="V77" s="37" t="str">
        <f>IF('Для заповнення'!T77&lt;0,")"," ")</f>
        <v> </v>
      </c>
      <c r="W77" s="36" t="str">
        <f>IF('Для заповнення'!X77&lt;0,"("," ")</f>
        <v> </v>
      </c>
      <c r="X77" s="156" t="str">
        <f>IF('Для заповнення'!X77:Y77=0,"-",ABS('Для заповнення'!X77:Y77))</f>
        <v>-</v>
      </c>
      <c r="Y77" s="156"/>
      <c r="Z77" s="37" t="str">
        <f>IF('Для заповнення'!X77&lt;0,")"," ")</f>
        <v> </v>
      </c>
    </row>
    <row r="78" spans="1:26" ht="15" customHeight="1">
      <c r="A78" s="186" t="s">
        <v>51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3">
        <v>390</v>
      </c>
      <c r="Q78" s="184"/>
      <c r="R78" s="185"/>
      <c r="S78" s="36" t="str">
        <f>IF('Для заповнення'!T78&lt;0,"("," ")</f>
        <v>(</v>
      </c>
      <c r="T78" s="156">
        <f>IF('Для заповнення'!T78:U78=0,"-",ABS('Для заповнення'!T78:U78))</f>
        <v>4331</v>
      </c>
      <c r="U78" s="156"/>
      <c r="V78" s="37" t="str">
        <f>IF('Для заповнення'!T78&lt;0,")"," ")</f>
        <v>)</v>
      </c>
      <c r="W78" s="36" t="str">
        <f>IF('Для заповнення'!X78&lt;0,"("," ")</f>
        <v> </v>
      </c>
      <c r="X78" s="156">
        <f>IF('Для заповнення'!X78:Y78=0,"-",ABS('Для заповнення'!X78:Y78))</f>
        <v>3578</v>
      </c>
      <c r="Y78" s="156"/>
      <c r="Z78" s="37" t="str">
        <f>IF('Для заповнення'!X78&lt;0,")"," ")</f>
        <v> </v>
      </c>
    </row>
    <row r="79" spans="1:26" ht="15" customHeight="1">
      <c r="A79" s="186" t="s">
        <v>52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3">
        <v>400</v>
      </c>
      <c r="Q79" s="184"/>
      <c r="R79" s="185"/>
      <c r="S79" s="36" t="str">
        <f>IF('Для заповнення'!T79&lt;0,"("," ")</f>
        <v>(</v>
      </c>
      <c r="T79" s="156">
        <f>IF('Для заповнення'!T79:U79=0,"-",ABS('Для заповнення'!T79:U79))</f>
        <v>708</v>
      </c>
      <c r="U79" s="156"/>
      <c r="V79" s="37" t="str">
        <f>IF('Для заповнення'!T79&lt;0,")"," ")</f>
        <v>)</v>
      </c>
      <c r="W79" s="36" t="str">
        <f>IF('Для заповнення'!X79&lt;0,"("," ")</f>
        <v>(</v>
      </c>
      <c r="X79" s="156">
        <f>IF('Для заповнення'!X79:Y79=0,"-",ABS('Для заповнення'!X79:Y79))</f>
        <v>4252</v>
      </c>
      <c r="Y79" s="156"/>
      <c r="Z79" s="37" t="str">
        <f>IF('Для заповнення'!X79&lt;0,")"," ")</f>
        <v>)</v>
      </c>
    </row>
    <row r="80" spans="1:26" ht="15" customHeight="1">
      <c r="A80" s="186" t="s">
        <v>53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3">
        <v>410</v>
      </c>
      <c r="Q80" s="184"/>
      <c r="R80" s="185"/>
      <c r="S80" s="158">
        <f>IF('Для заповнення'!S80:V80=0,"-",'Для заповнення'!S80:V80)</f>
        <v>853</v>
      </c>
      <c r="T80" s="158"/>
      <c r="U80" s="158"/>
      <c r="V80" s="158"/>
      <c r="W80" s="158">
        <f>IF('Для заповнення'!W80:Z80=0,"-",'Для заповнення'!W80:Z80)</f>
        <v>5103</v>
      </c>
      <c r="X80" s="158"/>
      <c r="Y80" s="158"/>
      <c r="Z80" s="158"/>
    </row>
    <row r="81" spans="1:26" ht="15" customHeight="1">
      <c r="A81" s="186" t="s">
        <v>54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3">
        <v>420</v>
      </c>
      <c r="Q81" s="184"/>
      <c r="R81" s="185"/>
      <c r="S81" s="36" t="str">
        <f>IF('Для заповнення'!T81&lt;0,"("," ")</f>
        <v>(</v>
      </c>
      <c r="T81" s="156">
        <f>IF('Для заповнення'!T81:U81=0,"-",ABS('Для заповнення'!T81:U81))</f>
        <v>30</v>
      </c>
      <c r="U81" s="156"/>
      <c r="V81" s="37" t="str">
        <f>IF('Для заповнення'!T81&lt;0,")"," ")</f>
        <v>)</v>
      </c>
      <c r="W81" s="36" t="str">
        <f>IF('Для заповнення'!X81&lt;0,"("," ")</f>
        <v> </v>
      </c>
      <c r="X81" s="156">
        <f>IF('Для заповнення'!X81:Y81=0,"-",ABS('Для заповнення'!X81:Y81))</f>
        <v>2</v>
      </c>
      <c r="Y81" s="156"/>
      <c r="Z81" s="37" t="str">
        <f>IF('Для заповнення'!X81&lt;0,")"," ")</f>
        <v> </v>
      </c>
    </row>
    <row r="82" spans="1:26" ht="15" customHeight="1">
      <c r="A82" s="186" t="s">
        <v>55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3">
        <v>430</v>
      </c>
      <c r="Q82" s="184"/>
      <c r="R82" s="185"/>
      <c r="S82" s="158">
        <f>IF('Для заповнення'!S82:V82=0,"-",'Для заповнення'!S82:V82)</f>
        <v>115</v>
      </c>
      <c r="T82" s="158"/>
      <c r="U82" s="158"/>
      <c r="V82" s="158"/>
      <c r="W82" s="158">
        <f>IF('Для заповнення'!W82:Z82=0,"-",'Для заповнення'!W82:Z82)</f>
        <v>853</v>
      </c>
      <c r="X82" s="158"/>
      <c r="Y82" s="158"/>
      <c r="Z82" s="158"/>
    </row>
    <row r="83" spans="1:26" ht="12.75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210" t="s">
        <v>62</v>
      </c>
      <c r="B85" s="210"/>
      <c r="C85" s="210"/>
      <c r="D85" s="210"/>
      <c r="E85" s="210"/>
      <c r="F85" s="210"/>
      <c r="G85" s="210"/>
      <c r="H85" s="154" t="str">
        <f>IF('Для заповнення'!H85:O85=0,"-",'Для заповнення'!H85:O85)</f>
        <v>-</v>
      </c>
      <c r="I85" s="154"/>
      <c r="J85" s="154"/>
      <c r="K85" s="154"/>
      <c r="L85" s="154"/>
      <c r="M85" s="154"/>
      <c r="N85" s="154"/>
      <c r="O85" s="154"/>
      <c r="P85" s="20"/>
      <c r="Q85" s="20"/>
      <c r="R85" s="154" t="str">
        <f>IF('Для заповнення'!R85:Y85=0,"-",'Для заповнення'!R85:Y85)</f>
        <v>-</v>
      </c>
      <c r="S85" s="154"/>
      <c r="T85" s="154"/>
      <c r="U85" s="154"/>
      <c r="V85" s="154"/>
      <c r="W85" s="154"/>
      <c r="X85" s="154"/>
      <c r="Y85" s="154"/>
      <c r="Z85" s="39"/>
    </row>
    <row r="86" spans="1:26" ht="12.75" customHeight="1">
      <c r="A86" s="22"/>
      <c r="B86" s="22"/>
      <c r="C86" s="22"/>
      <c r="D86" s="22"/>
      <c r="E86" s="22"/>
      <c r="F86" s="22"/>
      <c r="G86" s="22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39"/>
    </row>
    <row r="87" spans="1:26" ht="12.75" customHeight="1">
      <c r="A87" s="210" t="s">
        <v>63</v>
      </c>
      <c r="B87" s="210"/>
      <c r="C87" s="210"/>
      <c r="D87" s="210"/>
      <c r="E87" s="210"/>
      <c r="F87" s="210"/>
      <c r="G87" s="210"/>
      <c r="H87" s="154" t="str">
        <f>IF('Для заповнення'!H87:O87=0,"-",'Для заповнення'!H87:O87)</f>
        <v>-</v>
      </c>
      <c r="I87" s="154"/>
      <c r="J87" s="154"/>
      <c r="K87" s="154"/>
      <c r="L87" s="154"/>
      <c r="M87" s="154"/>
      <c r="N87" s="154"/>
      <c r="O87" s="154"/>
      <c r="P87" s="20"/>
      <c r="Q87" s="20"/>
      <c r="R87" s="154" t="str">
        <f>IF('Для заповнення'!R87:Y87=0,"-",'Для заповнення'!R87:Y87)</f>
        <v>-</v>
      </c>
      <c r="S87" s="154"/>
      <c r="T87" s="154"/>
      <c r="U87" s="154"/>
      <c r="V87" s="154"/>
      <c r="W87" s="154"/>
      <c r="X87" s="154"/>
      <c r="Y87" s="154"/>
      <c r="Z87" s="39"/>
    </row>
    <row r="88" spans="1:26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</sheetData>
  <sheetProtection formatCells="0" formatColumns="0" formatRows="0"/>
  <mergeCells count="286">
    <mergeCell ref="R85:Y85"/>
    <mergeCell ref="R87:Y87"/>
    <mergeCell ref="AB1:AE6"/>
    <mergeCell ref="X48:Y48"/>
    <mergeCell ref="X49:Y49"/>
    <mergeCell ref="T47:U47"/>
    <mergeCell ref="P22:R22"/>
    <mergeCell ref="P48:R48"/>
    <mergeCell ref="P49:R49"/>
    <mergeCell ref="P43:R43"/>
    <mergeCell ref="P25:R25"/>
    <mergeCell ref="P24:R24"/>
    <mergeCell ref="P23:R23"/>
    <mergeCell ref="P44:R44"/>
    <mergeCell ref="P40:R40"/>
    <mergeCell ref="P41:R41"/>
    <mergeCell ref="P42:R42"/>
    <mergeCell ref="P36:R36"/>
    <mergeCell ref="P37:R37"/>
    <mergeCell ref="P38:R38"/>
    <mergeCell ref="A80:O80"/>
    <mergeCell ref="A81:O81"/>
    <mergeCell ref="A82:O82"/>
    <mergeCell ref="A85:G85"/>
    <mergeCell ref="H85:O85"/>
    <mergeCell ref="A76:O76"/>
    <mergeCell ref="A77:O77"/>
    <mergeCell ref="A78:O78"/>
    <mergeCell ref="A79:O79"/>
    <mergeCell ref="A72:O72"/>
    <mergeCell ref="A73:O73"/>
    <mergeCell ref="A74:O74"/>
    <mergeCell ref="A75:O75"/>
    <mergeCell ref="A68:O68"/>
    <mergeCell ref="A69:O69"/>
    <mergeCell ref="A70:O70"/>
    <mergeCell ref="A71:O71"/>
    <mergeCell ref="A64:O64"/>
    <mergeCell ref="A65:O65"/>
    <mergeCell ref="A66:O66"/>
    <mergeCell ref="A67:O67"/>
    <mergeCell ref="A60:O60"/>
    <mergeCell ref="A61:O61"/>
    <mergeCell ref="A62:O62"/>
    <mergeCell ref="A63:O63"/>
    <mergeCell ref="A59:O59"/>
    <mergeCell ref="A51:O51"/>
    <mergeCell ref="A54:O54"/>
    <mergeCell ref="A55:O55"/>
    <mergeCell ref="A56:O56"/>
    <mergeCell ref="A57:O57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40:O40"/>
    <mergeCell ref="A41:O41"/>
    <mergeCell ref="A42:O42"/>
    <mergeCell ref="A43:O43"/>
    <mergeCell ref="A36:O36"/>
    <mergeCell ref="A37:O37"/>
    <mergeCell ref="A38:O38"/>
    <mergeCell ref="A39:O39"/>
    <mergeCell ref="A32:O32"/>
    <mergeCell ref="A33:O33"/>
    <mergeCell ref="A34:O34"/>
    <mergeCell ref="A35:O35"/>
    <mergeCell ref="A28:O28"/>
    <mergeCell ref="A29:O29"/>
    <mergeCell ref="A30:O30"/>
    <mergeCell ref="A31:O31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P77:R77"/>
    <mergeCell ref="P78:R78"/>
    <mergeCell ref="P79:R79"/>
    <mergeCell ref="P80:R80"/>
    <mergeCell ref="P73:R73"/>
    <mergeCell ref="P74:R74"/>
    <mergeCell ref="P75:R75"/>
    <mergeCell ref="P76:R76"/>
    <mergeCell ref="P69:R69"/>
    <mergeCell ref="P70:R70"/>
    <mergeCell ref="P71:R71"/>
    <mergeCell ref="P72:R72"/>
    <mergeCell ref="P65:R65"/>
    <mergeCell ref="P66:R66"/>
    <mergeCell ref="P67:R67"/>
    <mergeCell ref="P68:R68"/>
    <mergeCell ref="P61:R61"/>
    <mergeCell ref="P62:R62"/>
    <mergeCell ref="P63:R63"/>
    <mergeCell ref="P64:R64"/>
    <mergeCell ref="P57:R57"/>
    <mergeCell ref="P58:R58"/>
    <mergeCell ref="P59:R59"/>
    <mergeCell ref="P60:R60"/>
    <mergeCell ref="P55:R55"/>
    <mergeCell ref="P56:R56"/>
    <mergeCell ref="P52:R52"/>
    <mergeCell ref="P53:R53"/>
    <mergeCell ref="P54:R54"/>
    <mergeCell ref="P51:R51"/>
    <mergeCell ref="P45:R45"/>
    <mergeCell ref="P46:R46"/>
    <mergeCell ref="P47:R47"/>
    <mergeCell ref="P39:R39"/>
    <mergeCell ref="P32:R32"/>
    <mergeCell ref="P33:R33"/>
    <mergeCell ref="P34:R34"/>
    <mergeCell ref="P35:R35"/>
    <mergeCell ref="P28:R28"/>
    <mergeCell ref="P29:R29"/>
    <mergeCell ref="P30:R30"/>
    <mergeCell ref="P31:R31"/>
    <mergeCell ref="T76:U76"/>
    <mergeCell ref="S82:V82"/>
    <mergeCell ref="S80:V80"/>
    <mergeCell ref="T77:U77"/>
    <mergeCell ref="T78:U78"/>
    <mergeCell ref="T79:U79"/>
    <mergeCell ref="T81:U81"/>
    <mergeCell ref="S72:V72"/>
    <mergeCell ref="T73:U73"/>
    <mergeCell ref="T74:U74"/>
    <mergeCell ref="T75:U75"/>
    <mergeCell ref="T68:U68"/>
    <mergeCell ref="S69:V69"/>
    <mergeCell ref="S70:V70"/>
    <mergeCell ref="S71:V71"/>
    <mergeCell ref="T66:U66"/>
    <mergeCell ref="T64:U64"/>
    <mergeCell ref="T65:U65"/>
    <mergeCell ref="T67:U67"/>
    <mergeCell ref="S60:V60"/>
    <mergeCell ref="S61:V61"/>
    <mergeCell ref="T63:U63"/>
    <mergeCell ref="T62:U62"/>
    <mergeCell ref="T46:U46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T38:U38"/>
    <mergeCell ref="T48:U48"/>
    <mergeCell ref="T49:U49"/>
    <mergeCell ref="T39:U39"/>
    <mergeCell ref="T40:U40"/>
    <mergeCell ref="T41:U41"/>
    <mergeCell ref="T42:U42"/>
    <mergeCell ref="T43:U43"/>
    <mergeCell ref="T44:U44"/>
    <mergeCell ref="T45:U45"/>
    <mergeCell ref="S34:V34"/>
    <mergeCell ref="S35:V35"/>
    <mergeCell ref="T36:U36"/>
    <mergeCell ref="T37:U37"/>
    <mergeCell ref="S30:V30"/>
    <mergeCell ref="S31:V31"/>
    <mergeCell ref="S32:V32"/>
    <mergeCell ref="S33:V33"/>
    <mergeCell ref="S28:V28"/>
    <mergeCell ref="S29:V29"/>
    <mergeCell ref="S22:V22"/>
    <mergeCell ref="S23:V23"/>
    <mergeCell ref="S24:V24"/>
    <mergeCell ref="S25:V25"/>
    <mergeCell ref="W80:Z80"/>
    <mergeCell ref="W82:Z82"/>
    <mergeCell ref="X79:Y79"/>
    <mergeCell ref="X81:Y81"/>
    <mergeCell ref="X75:Y75"/>
    <mergeCell ref="X76:Y76"/>
    <mergeCell ref="X77:Y77"/>
    <mergeCell ref="X78:Y78"/>
    <mergeCell ref="W71:Z71"/>
    <mergeCell ref="W72:Z72"/>
    <mergeCell ref="X73:Y73"/>
    <mergeCell ref="X74:Y74"/>
    <mergeCell ref="X42:Y42"/>
    <mergeCell ref="X43:Y43"/>
    <mergeCell ref="W55:Z55"/>
    <mergeCell ref="W56:Z56"/>
    <mergeCell ref="W52:Z52"/>
    <mergeCell ref="W51:Z51"/>
    <mergeCell ref="X47:Y47"/>
    <mergeCell ref="X44:Y44"/>
    <mergeCell ref="X45:Y45"/>
    <mergeCell ref="X46:Y46"/>
    <mergeCell ref="X40:Y40"/>
    <mergeCell ref="X41:Y41"/>
    <mergeCell ref="X36:Y36"/>
    <mergeCell ref="X37:Y37"/>
    <mergeCell ref="X38:Y38"/>
    <mergeCell ref="X39:Y39"/>
    <mergeCell ref="W32:Z32"/>
    <mergeCell ref="W33:Z33"/>
    <mergeCell ref="W34:Z34"/>
    <mergeCell ref="W35:Z35"/>
    <mergeCell ref="W28:Z28"/>
    <mergeCell ref="W29:Z29"/>
    <mergeCell ref="W30:Z30"/>
    <mergeCell ref="W31:Z31"/>
    <mergeCell ref="W26:Z26"/>
    <mergeCell ref="W27:Z27"/>
    <mergeCell ref="A13:V13"/>
    <mergeCell ref="S26:V26"/>
    <mergeCell ref="S27:V27"/>
    <mergeCell ref="P27:R27"/>
    <mergeCell ref="A27:O27"/>
    <mergeCell ref="P21:R21"/>
    <mergeCell ref="P20:R20"/>
    <mergeCell ref="P26:R26"/>
    <mergeCell ref="L1:Z1"/>
    <mergeCell ref="L2:Z2"/>
    <mergeCell ref="W4:Y4"/>
    <mergeCell ref="W7:Y7"/>
    <mergeCell ref="A4:V4"/>
    <mergeCell ref="A6:D6"/>
    <mergeCell ref="A5:V5"/>
    <mergeCell ref="E6:S6"/>
    <mergeCell ref="A7:C7"/>
    <mergeCell ref="D7:S7"/>
    <mergeCell ref="S18:V18"/>
    <mergeCell ref="W20:Z20"/>
    <mergeCell ref="W6:Y6"/>
    <mergeCell ref="W18:Y18"/>
    <mergeCell ref="W8:Y8"/>
    <mergeCell ref="W9:Y9"/>
    <mergeCell ref="W13:Y13"/>
    <mergeCell ref="A15:Z15"/>
    <mergeCell ref="L16:M16"/>
    <mergeCell ref="A12:M12"/>
    <mergeCell ref="W21:Z21"/>
    <mergeCell ref="S20:V20"/>
    <mergeCell ref="S21:V21"/>
    <mergeCell ref="W59:Z59"/>
    <mergeCell ref="W53:Z53"/>
    <mergeCell ref="W25:Z25"/>
    <mergeCell ref="W54:Z54"/>
    <mergeCell ref="W22:Z22"/>
    <mergeCell ref="W23:Z23"/>
    <mergeCell ref="W24:Z24"/>
    <mergeCell ref="X68:Y68"/>
    <mergeCell ref="W60:Z60"/>
    <mergeCell ref="W61:Z61"/>
    <mergeCell ref="W57:Z57"/>
    <mergeCell ref="W58:Z58"/>
    <mergeCell ref="W11:Y11"/>
    <mergeCell ref="H87:O87"/>
    <mergeCell ref="X62:Y62"/>
    <mergeCell ref="X63:Y63"/>
    <mergeCell ref="X64:Y64"/>
    <mergeCell ref="X65:Y65"/>
    <mergeCell ref="X66:Y66"/>
    <mergeCell ref="W69:Z69"/>
    <mergeCell ref="W70:Z70"/>
    <mergeCell ref="X67:Y67"/>
    <mergeCell ref="W12:Y12"/>
    <mergeCell ref="AB13:AE14"/>
    <mergeCell ref="K8:S8"/>
    <mergeCell ref="A9:F9"/>
    <mergeCell ref="G9:S9"/>
    <mergeCell ref="AB7:AE12"/>
    <mergeCell ref="A8:J8"/>
    <mergeCell ref="A10:M10"/>
    <mergeCell ref="W10:Y10"/>
    <mergeCell ref="A11:M11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ZdoroviloM</dc:creator>
  <cp:keywords/>
  <dc:description/>
  <cp:lastModifiedBy>Glbuhg</cp:lastModifiedBy>
  <cp:lastPrinted>2013-01-31T13:13:27Z</cp:lastPrinted>
  <dcterms:created xsi:type="dcterms:W3CDTF">2010-07-13T11:53:41Z</dcterms:created>
  <dcterms:modified xsi:type="dcterms:W3CDTF">2013-01-31T13:13:30Z</dcterms:modified>
  <cp:category/>
  <cp:version/>
  <cp:contentType/>
  <cp:contentStatus/>
</cp:coreProperties>
</file>