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780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ЗВІТ'!$A$1:$BR$111</definedName>
    <definedName name="_xlnm.Print_Area" localSheetId="0">'Для розрахунку'!$A$1:$BR$107</definedName>
  </definedNames>
  <calcPr fullCalcOnLoad="1" refMode="R1C1"/>
</workbook>
</file>

<file path=xl/sharedStrings.xml><?xml version="1.0" encoding="utf-8"?>
<sst xmlns="http://schemas.openxmlformats.org/spreadsheetml/2006/main" count="254" uniqueCount="76">
  <si>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</si>
  <si>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</si>
  <si>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</si>
  <si>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</si>
  <si>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</si>
  <si>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</si>
  <si>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</si>
  <si>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</si>
  <si>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</si>
  <si>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</si>
  <si>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</si>
  <si>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</si>
  <si>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</si>
  <si>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</si>
  <si>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</si>
  <si>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</si>
  <si>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</si>
  <si>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</si>
  <si>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</si>
  <si>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</si>
  <si>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</si>
  <si>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</si>
  <si>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</si>
  <si>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</si>
  <si>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</si>
  <si>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</si>
  <si>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</si>
  <si>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</si>
  <si>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</si>
  <si>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</si>
  <si>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</si>
  <si>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</si>
  <si>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</si>
  <si>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</si>
  <si>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</si>
  <si>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</si>
  <si>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</si>
  <si>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</si>
  <si>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</si>
  <si>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</si>
  <si>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</si>
  <si>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</si>
  <si>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</si>
  <si>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</si>
  <si>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</si>
  <si>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</si>
  <si>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</si>
  <si>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</si>
  <si>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</si>
  <si>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</si>
  <si>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</si>
  <si>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</si>
  <si>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(</t>
  </si>
  <si>
    <t>)</t>
  </si>
  <si>
    <t>за</t>
  </si>
  <si>
    <t>р.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</si>
  <si>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</si>
  <si>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</si>
  <si>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P.S. Дані примітки та колір комірок не друкуються.</t>
  </si>
  <si>
    <t>ПАТ"ГІДРОСИЛА МЗТГ"</t>
  </si>
  <si>
    <t>00235814</t>
  </si>
  <si>
    <t>Наджодження авансів від покупців і замовників</t>
  </si>
  <si>
    <t>Наджодження авансів від повернення авансів</t>
  </si>
  <si>
    <t>Наджодження  від відсотків за залишками коштів на поточному рахунку</t>
  </si>
  <si>
    <t>Витрачанняна оплату зобов`язань з податку на прибуток</t>
  </si>
  <si>
    <t>Витрачанняна оплату зобов`язань з іншіх податків і зборів</t>
  </si>
  <si>
    <t>Витрачання на оплату авансів</t>
  </si>
  <si>
    <t>Витрачання на оплату повернення  авансів</t>
  </si>
  <si>
    <t>Сидорчук І.Я.</t>
  </si>
  <si>
    <t xml:space="preserve">Керівник                                                 </t>
  </si>
  <si>
    <t>Турбіна С.Ф.</t>
  </si>
  <si>
    <t>Надходження від операційної оренди</t>
  </si>
  <si>
    <t>12</t>
  </si>
  <si>
    <t>31</t>
  </si>
  <si>
    <t>за рік</t>
  </si>
  <si>
    <t>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</si>
</sst>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justify" vertical="center"/>
    </xf>
    <xf numFmtId="49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0" fillId="0" borderId="0" xfId="0" applyNumberForma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8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" fillId="0" borderId="10" xfId="0" applyNumberFormat="1" applyFont="1" applyBorder="1" applyAlignment="1" applyProtection="1">
      <alignment wrapText="1"/>
      <protection hidden="1"/>
    </xf>
    <xf numFmtId="0" fontId="1" fillId="0" borderId="11" xfId="0" applyNumberFormat="1" applyFont="1" applyBorder="1" applyAlignment="1" applyProtection="1">
      <alignment wrapText="1"/>
      <protection hidden="1"/>
    </xf>
    <xf numFmtId="0" fontId="1" fillId="0" borderId="10" xfId="0" applyNumberFormat="1" applyFont="1" applyBorder="1" applyAlignment="1" applyProtection="1">
      <alignment horizontal="center" wrapText="1"/>
      <protection hidden="1"/>
    </xf>
    <xf numFmtId="0" fontId="1" fillId="0" borderId="11" xfId="0" applyNumberFormat="1" applyFont="1" applyBorder="1" applyAlignment="1" applyProtection="1">
      <alignment horizont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0" fontId="1" fillId="0" borderId="0" xfId="0" applyNumberFormat="1" applyFont="1" applyBorder="1" applyAlignment="1" applyProtection="1">
      <alignment horizontal="justify" vertical="center"/>
      <protection hidden="1"/>
    </xf>
    <xf numFmtId="0" fontId="1" fillId="0" borderId="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3" fillId="33" borderId="0" xfId="52" applyFont="1" applyFill="1" applyAlignment="1" quotePrefix="1">
      <alignment horizontal="justify" vertical="center" wrapText="1"/>
      <protection/>
    </xf>
    <xf numFmtId="49" fontId="6" fillId="33" borderId="0" xfId="0" applyNumberFormat="1" applyFont="1" applyFill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49" fontId="7" fillId="33" borderId="0" xfId="0" applyNumberFormat="1" applyFont="1" applyFill="1" applyAlignment="1" quotePrefix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3" fontId="9" fillId="34" borderId="15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1" fillId="34" borderId="15" xfId="0" applyNumberFormat="1" applyFont="1" applyFill="1" applyBorder="1" applyAlignment="1">
      <alignment horizontal="center" wrapText="1"/>
    </xf>
    <xf numFmtId="3" fontId="1" fillId="34" borderId="15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horizontal="left" vertical="center" wrapText="1" indent="1"/>
    </xf>
    <xf numFmtId="49" fontId="1" fillId="0" borderId="24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left" vertical="center" wrapText="1" indent="1"/>
    </xf>
    <xf numFmtId="49" fontId="9" fillId="0" borderId="1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9" fillId="0" borderId="23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NumberFormat="1" applyFont="1" applyBorder="1" applyAlignment="1" applyProtection="1">
      <alignment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Border="1" applyAlignment="1" applyProtection="1">
      <alignment horizontal="center" vertical="center" wrapText="1"/>
      <protection hidden="1"/>
    </xf>
    <xf numFmtId="0" fontId="9" fillId="0" borderId="15" xfId="0" applyNumberFormat="1" applyFont="1" applyBorder="1" applyAlignment="1" applyProtection="1">
      <alignment vertical="center" wrapText="1"/>
      <protection hidden="1"/>
    </xf>
    <xf numFmtId="0" fontId="9" fillId="0" borderId="15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15" xfId="0" applyNumberFormat="1" applyFont="1" applyBorder="1" applyAlignment="1" applyProtection="1">
      <alignment horizontal="center" wrapText="1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21" xfId="0" applyNumberFormat="1" applyFont="1" applyBorder="1" applyAlignment="1" applyProtection="1">
      <alignment horizontal="center" wrapText="1"/>
      <protection hidden="1"/>
    </xf>
    <xf numFmtId="0" fontId="1" fillId="0" borderId="18" xfId="0" applyNumberFormat="1" applyFont="1" applyBorder="1" applyAlignment="1" applyProtection="1">
      <alignment vertical="center" wrapText="1"/>
      <protection hidden="1"/>
    </xf>
    <xf numFmtId="0" fontId="1" fillId="0" borderId="14" xfId="0" applyNumberFormat="1" applyFont="1" applyBorder="1" applyAlignment="1" applyProtection="1">
      <alignment vertical="center" wrapText="1"/>
      <protection hidden="1"/>
    </xf>
    <xf numFmtId="0" fontId="1" fillId="0" borderId="21" xfId="0" applyNumberFormat="1" applyFont="1" applyBorder="1" applyAlignment="1" applyProtection="1">
      <alignment vertical="center" wrapText="1"/>
      <protection hidden="1"/>
    </xf>
    <xf numFmtId="0" fontId="1" fillId="0" borderId="22" xfId="0" applyNumberFormat="1" applyFont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 applyProtection="1">
      <alignment vertical="center" wrapText="1"/>
      <protection hidden="1"/>
    </xf>
    <xf numFmtId="0" fontId="1" fillId="0" borderId="16" xfId="0" applyNumberFormat="1" applyFont="1" applyBorder="1" applyAlignment="1" applyProtection="1">
      <alignment vertical="center" wrapText="1"/>
      <protection hidden="1"/>
    </xf>
    <xf numFmtId="0" fontId="1" fillId="0" borderId="13" xfId="0" applyNumberFormat="1" applyFont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6" xfId="0" applyNumberFormat="1" applyFont="1" applyBorder="1" applyAlignment="1" applyProtection="1">
      <alignment horizontal="center" wrapText="1"/>
      <protection hidden="1"/>
    </xf>
    <xf numFmtId="0" fontId="1" fillId="0" borderId="18" xfId="0" applyNumberFormat="1" applyFont="1" applyBorder="1" applyAlignment="1" applyProtection="1">
      <alignment horizontal="center" wrapText="1"/>
      <protection hidden="1"/>
    </xf>
    <xf numFmtId="0" fontId="1" fillId="0" borderId="14" xfId="0" applyNumberFormat="1" applyFont="1" applyBorder="1" applyAlignment="1" applyProtection="1">
      <alignment horizontal="center" wrapText="1"/>
      <protection hidden="1"/>
    </xf>
    <xf numFmtId="0" fontId="9" fillId="0" borderId="12" xfId="0" applyNumberFormat="1" applyFont="1" applyBorder="1" applyAlignment="1" applyProtection="1">
      <alignment horizontal="center" vertical="center" wrapText="1"/>
      <protection hidden="1"/>
    </xf>
    <xf numFmtId="0" fontId="9" fillId="0" borderId="16" xfId="0" applyNumberFormat="1" applyFont="1" applyBorder="1" applyAlignment="1" applyProtection="1">
      <alignment horizontal="center" vertical="center" wrapText="1"/>
      <protection hidden="1"/>
    </xf>
    <xf numFmtId="0" fontId="9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NumberFormat="1" applyFont="1" applyBorder="1" applyAlignment="1" applyProtection="1">
      <alignment horizontal="center" wrapText="1"/>
      <protection hidden="1"/>
    </xf>
    <xf numFmtId="0" fontId="1" fillId="0" borderId="0" xfId="0" applyNumberFormat="1" applyFont="1" applyBorder="1" applyAlignment="1" applyProtection="1">
      <alignment horizontal="center" wrapText="1"/>
      <protection hidden="1"/>
    </xf>
    <xf numFmtId="0" fontId="1" fillId="0" borderId="20" xfId="0" applyNumberFormat="1" applyFont="1" applyBorder="1" applyAlignment="1" applyProtection="1">
      <alignment horizont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6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19" xfId="0" applyNumberFormat="1" applyFont="1" applyBorder="1" applyAlignment="1" applyProtection="1">
      <alignment horizontal="center" wrapText="1"/>
      <protection hidden="1"/>
    </xf>
    <xf numFmtId="0" fontId="1" fillId="0" borderId="0" xfId="0" applyNumberFormat="1" applyFont="1" applyBorder="1" applyAlignment="1" applyProtection="1">
      <alignment horizontal="center" wrapText="1"/>
      <protection hidden="1"/>
    </xf>
    <xf numFmtId="0" fontId="1" fillId="0" borderId="20" xfId="0" applyNumberFormat="1" applyFont="1" applyBorder="1" applyAlignment="1" applyProtection="1">
      <alignment horizontal="center" wrapText="1"/>
      <protection hidden="1"/>
    </xf>
    <xf numFmtId="0" fontId="1" fillId="0" borderId="18" xfId="0" applyNumberFormat="1" applyFont="1" applyBorder="1" applyAlignment="1" applyProtection="1">
      <alignment horizontal="center" wrapText="1"/>
      <protection hidden="1"/>
    </xf>
    <xf numFmtId="0" fontId="1" fillId="0" borderId="14" xfId="0" applyNumberFormat="1" applyFont="1" applyBorder="1" applyAlignment="1" applyProtection="1">
      <alignment horizontal="center" wrapText="1"/>
      <protection hidden="1"/>
    </xf>
    <xf numFmtId="0" fontId="1" fillId="0" borderId="21" xfId="0" applyNumberFormat="1" applyFont="1" applyBorder="1" applyAlignment="1" applyProtection="1">
      <alignment horizontal="center" wrapText="1"/>
      <protection hidden="1"/>
    </xf>
    <xf numFmtId="0" fontId="1" fillId="0" borderId="19" xfId="0" applyNumberFormat="1" applyFont="1" applyBorder="1" applyAlignment="1" applyProtection="1">
      <alignment vertical="center" wrapText="1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0" fontId="1" fillId="0" borderId="20" xfId="0" applyNumberFormat="1" applyFont="1" applyBorder="1" applyAlignment="1" applyProtection="1">
      <alignment vertical="center" wrapText="1"/>
      <protection hidden="1"/>
    </xf>
    <xf numFmtId="0" fontId="1" fillId="0" borderId="23" xfId="0" applyNumberFormat="1" applyFont="1" applyBorder="1" applyAlignment="1" applyProtection="1">
      <alignment vertical="center" wrapText="1"/>
      <protection hidden="1"/>
    </xf>
    <xf numFmtId="0" fontId="9" fillId="0" borderId="23" xfId="0" applyNumberFormat="1" applyFont="1" applyBorder="1" applyAlignment="1" applyProtection="1">
      <alignment vertical="center" wrapText="1"/>
      <protection hidden="1"/>
    </xf>
    <xf numFmtId="0" fontId="1" fillId="0" borderId="22" xfId="0" applyNumberFormat="1" applyFont="1" applyBorder="1" applyAlignment="1" applyProtection="1">
      <alignment horizontal="left" vertical="center" wrapText="1" indent="1"/>
      <protection hidden="1"/>
    </xf>
    <xf numFmtId="0" fontId="1" fillId="0" borderId="18" xfId="0" applyNumberFormat="1" applyFont="1" applyBorder="1" applyAlignment="1" applyProtection="1">
      <alignment horizontal="left" vertical="center" wrapText="1" indent="1"/>
      <protection hidden="1"/>
    </xf>
    <xf numFmtId="0" fontId="1" fillId="0" borderId="14" xfId="0" applyNumberFormat="1" applyFont="1" applyBorder="1" applyAlignment="1" applyProtection="1">
      <alignment horizontal="left" vertical="center" wrapText="1" indent="1"/>
      <protection hidden="1"/>
    </xf>
    <xf numFmtId="0" fontId="1" fillId="0" borderId="21" xfId="0" applyNumberFormat="1" applyFont="1" applyBorder="1" applyAlignment="1" applyProtection="1">
      <alignment horizontal="left" vertical="center" wrapText="1" indent="1"/>
      <protection hidden="1"/>
    </xf>
    <xf numFmtId="0" fontId="1" fillId="0" borderId="24" xfId="0" applyNumberFormat="1" applyFont="1" applyBorder="1" applyAlignment="1" applyProtection="1">
      <alignment horizontal="left" vertical="center" wrapText="1" indent="1"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16" xfId="0" applyNumberFormat="1" applyFont="1" applyBorder="1" applyAlignment="1" applyProtection="1">
      <alignment horizontal="center" vertical="center" wrapText="1"/>
      <protection hidden="1"/>
    </xf>
    <xf numFmtId="0" fontId="7" fillId="33" borderId="0" xfId="0" applyNumberFormat="1" applyFont="1" applyFill="1" applyAlignment="1" applyProtection="1" quotePrefix="1">
      <alignment horizontal="left" vertical="center" wrapText="1"/>
      <protection hidden="1"/>
    </xf>
    <xf numFmtId="0" fontId="7" fillId="33" borderId="0" xfId="0" applyNumberFormat="1" applyFont="1" applyFill="1" applyAlignment="1" applyProtection="1">
      <alignment horizontal="left" vertical="center" wrapText="1"/>
      <protection hidden="1"/>
    </xf>
    <xf numFmtId="0" fontId="1" fillId="0" borderId="23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7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6" fillId="33" borderId="0" xfId="0" applyNumberFormat="1" applyFont="1" applyFill="1" applyAlignment="1" applyProtection="1">
      <alignment horizontal="left" vertical="center" wrapText="1"/>
      <protection hidden="1"/>
    </xf>
    <xf numFmtId="0" fontId="10" fillId="0" borderId="0" xfId="0" applyNumberFormat="1" applyFont="1" applyAlignment="1" applyProtection="1">
      <alignment horizontal="right" vertical="center"/>
      <protection hidden="1"/>
    </xf>
    <xf numFmtId="49" fontId="10" fillId="0" borderId="14" xfId="0" applyNumberFormat="1" applyFont="1" applyBorder="1" applyAlignment="1" applyProtection="1">
      <alignment horizontal="left" vertical="center"/>
      <protection hidden="1"/>
    </xf>
    <xf numFmtId="0" fontId="10" fillId="0" borderId="14" xfId="0" applyNumberFormat="1" applyFont="1" applyBorder="1" applyAlignment="1" applyProtection="1">
      <alignment horizontal="left" vertical="center"/>
      <protection hidden="1"/>
    </xf>
    <xf numFmtId="0" fontId="1" fillId="0" borderId="0" xfId="0" applyNumberFormat="1" applyFont="1" applyAlignment="1" applyProtection="1">
      <alignment horizontal="right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2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NumberFormat="1" applyFont="1" applyAlignment="1" applyProtection="1">
      <alignment horizontal="left" vertical="center"/>
      <protection hidden="1"/>
    </xf>
    <xf numFmtId="0" fontId="3" fillId="33" borderId="0" xfId="52" applyNumberFormat="1" applyFont="1" applyFill="1" applyAlignment="1" applyProtection="1" quotePrefix="1">
      <alignment horizontal="justify" vertical="center" wrapText="1"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5" xfId="0" applyNumberFormat="1" applyBorder="1" applyAlignment="1" applyProtection="1">
      <alignment horizontal="center"/>
      <protection hidden="1"/>
    </xf>
    <xf numFmtId="0" fontId="0" fillId="0" borderId="15" xfId="0" applyNumberFormat="1" applyBorder="1" applyAlignment="1" applyProtection="1">
      <alignment horizontal="center"/>
      <protection hidden="1"/>
    </xf>
    <xf numFmtId="0" fontId="8" fillId="0" borderId="16" xfId="0" applyNumberFormat="1" applyFont="1" applyBorder="1" applyAlignment="1" applyProtection="1">
      <alignment horizontal="center" vertical="top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49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20" xfId="0" applyNumberFormat="1" applyFont="1" applyBorder="1" applyAlignment="1" applyProtection="1">
      <alignment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107</xdr:row>
      <xdr:rowOff>0</xdr:rowOff>
    </xdr:from>
    <xdr:to>
      <xdr:col>68</xdr:col>
      <xdr:colOff>0</xdr:colOff>
      <xdr:row>107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47650" y="19173825"/>
          <a:ext cx="5667375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108</xdr:row>
      <xdr:rowOff>95250</xdr:rowOff>
    </xdr:from>
    <xdr:to>
      <xdr:col>68</xdr:col>
      <xdr:colOff>0</xdr:colOff>
      <xdr:row>110</xdr:row>
      <xdr:rowOff>76200</xdr:rowOff>
    </xdr:to>
    <xdr:grpSp>
      <xdr:nvGrpSpPr>
        <xdr:cNvPr id="1" name="Group 33"/>
        <xdr:cNvGrpSpPr>
          <a:grpSpLocks/>
        </xdr:cNvGrpSpPr>
      </xdr:nvGrpSpPr>
      <xdr:grpSpPr>
        <a:xfrm>
          <a:off x="247650" y="19326225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60"/>
  <sheetViews>
    <sheetView showGridLines="0" showZeros="0" tabSelected="1" zoomScalePageLayoutView="0" workbookViewId="0" topLeftCell="A1">
      <selection activeCell="BI4" sqref="BI4:BQ4"/>
    </sheetView>
  </sheetViews>
  <sheetFormatPr defaultColWidth="1.83203125" defaultRowHeight="12.75"/>
  <cols>
    <col min="1" max="36" width="1.5" style="1" customWidth="1"/>
    <col min="37" max="37" width="3" style="1" customWidth="1"/>
    <col min="38" max="75" width="1.5" style="1" customWidth="1"/>
    <col min="76" max="79" width="10.83203125" style="1" customWidth="1"/>
    <col min="80" max="129" width="1.5" style="1" customWidth="1"/>
    <col min="130" max="16384" width="1.83203125" style="1" customWidth="1"/>
  </cols>
  <sheetData>
    <row r="1" spans="76:79" ht="13.5" customHeight="1">
      <c r="BX1" s="50" t="s">
        <v>56</v>
      </c>
      <c r="BY1" s="50"/>
      <c r="BZ1" s="50"/>
      <c r="CA1" s="50"/>
    </row>
    <row r="2" spans="2:79" ht="13.5" customHeight="1">
      <c r="B2" s="10"/>
      <c r="C2" s="10"/>
      <c r="BI2" s="56" t="s">
        <v>0</v>
      </c>
      <c r="BJ2" s="57"/>
      <c r="BK2" s="57"/>
      <c r="BL2" s="57"/>
      <c r="BM2" s="57"/>
      <c r="BN2" s="57"/>
      <c r="BO2" s="57"/>
      <c r="BP2" s="57"/>
      <c r="BQ2" s="58"/>
      <c r="BR2" s="8"/>
      <c r="BX2" s="50"/>
      <c r="BY2" s="50"/>
      <c r="BZ2" s="50"/>
      <c r="CA2" s="50"/>
    </row>
    <row r="3" spans="2:79" ht="13.5" customHeight="1">
      <c r="B3" s="122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18" t="s">
        <v>75</v>
      </c>
      <c r="BJ3" s="118"/>
      <c r="BK3" s="118"/>
      <c r="BL3" s="127" t="s">
        <v>72</v>
      </c>
      <c r="BM3" s="127"/>
      <c r="BN3" s="127"/>
      <c r="BO3" s="91" t="s">
        <v>73</v>
      </c>
      <c r="BP3" s="126"/>
      <c r="BQ3" s="126"/>
      <c r="BR3" s="8"/>
      <c r="BX3" s="50"/>
      <c r="BY3" s="50"/>
      <c r="BZ3" s="50"/>
      <c r="CA3" s="50"/>
    </row>
    <row r="4" spans="2:79" ht="13.5" customHeight="1">
      <c r="B4" s="123" t="s">
        <v>4</v>
      </c>
      <c r="C4" s="123"/>
      <c r="D4" s="123"/>
      <c r="E4" s="123"/>
      <c r="F4" s="123"/>
      <c r="G4" s="123"/>
      <c r="H4" s="123"/>
      <c r="I4" s="123"/>
      <c r="J4" s="123"/>
      <c r="K4" s="125" t="s">
        <v>59</v>
      </c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Z4" s="123" t="s">
        <v>2</v>
      </c>
      <c r="BA4" s="123"/>
      <c r="BB4" s="123"/>
      <c r="BC4" s="123"/>
      <c r="BD4" s="123"/>
      <c r="BE4" s="123"/>
      <c r="BF4" s="123"/>
      <c r="BG4" s="123"/>
      <c r="BH4" s="124"/>
      <c r="BI4" s="119" t="s">
        <v>60</v>
      </c>
      <c r="BJ4" s="120"/>
      <c r="BK4" s="120"/>
      <c r="BL4" s="120"/>
      <c r="BM4" s="120"/>
      <c r="BN4" s="120"/>
      <c r="BO4" s="120"/>
      <c r="BP4" s="120"/>
      <c r="BQ4" s="121"/>
      <c r="BR4" s="3"/>
      <c r="BX4" s="50"/>
      <c r="BY4" s="50"/>
      <c r="BZ4" s="50"/>
      <c r="CA4" s="50"/>
    </row>
    <row r="5" spans="10:79" ht="13.5" customHeight="1">
      <c r="J5" s="2"/>
      <c r="K5" s="54" t="s">
        <v>3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BX5" s="50"/>
      <c r="BY5" s="50"/>
      <c r="BZ5" s="50"/>
      <c r="CA5" s="50"/>
    </row>
    <row r="6" spans="76:79" ht="12.75">
      <c r="BX6" s="50"/>
      <c r="BY6" s="50"/>
      <c r="BZ6" s="50"/>
      <c r="CA6" s="50"/>
    </row>
    <row r="7" spans="2:79" ht="23.25" customHeight="1">
      <c r="B7" s="55" t="s"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17"/>
      <c r="BX7" s="51" t="s">
        <v>57</v>
      </c>
      <c r="BY7" s="51"/>
      <c r="BZ7" s="51"/>
      <c r="CA7" s="51"/>
    </row>
    <row r="8" spans="2:79" ht="21.75" customHeight="1">
      <c r="B8" s="49" t="s">
        <v>74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>
        <v>20</v>
      </c>
      <c r="AD8" s="49"/>
      <c r="AE8" s="49"/>
      <c r="AF8" s="52" t="s">
        <v>75</v>
      </c>
      <c r="AG8" s="52"/>
      <c r="AH8" s="52"/>
      <c r="AI8" s="48" t="s">
        <v>55</v>
      </c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17"/>
      <c r="BX8" s="51"/>
      <c r="BY8" s="51"/>
      <c r="BZ8" s="51"/>
      <c r="CA8" s="51"/>
    </row>
    <row r="9" spans="76:79" ht="13.5" customHeight="1">
      <c r="BX9" s="51"/>
      <c r="BY9" s="51"/>
      <c r="BZ9" s="51"/>
      <c r="CA9" s="51"/>
    </row>
    <row r="10" spans="41:79" ht="13.5" customHeight="1">
      <c r="AO10" s="108" t="s">
        <v>12</v>
      </c>
      <c r="AP10" s="108"/>
      <c r="AQ10" s="108"/>
      <c r="AR10" s="108"/>
      <c r="AS10" s="108"/>
      <c r="AT10" s="108"/>
      <c r="AU10" s="108"/>
      <c r="AV10" s="108"/>
      <c r="AW10" s="109" t="s">
        <v>5</v>
      </c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56">
        <v>1801004</v>
      </c>
      <c r="BJ10" s="57"/>
      <c r="BK10" s="57"/>
      <c r="BL10" s="57"/>
      <c r="BM10" s="57"/>
      <c r="BN10" s="57"/>
      <c r="BO10" s="57"/>
      <c r="BP10" s="57"/>
      <c r="BQ10" s="58"/>
      <c r="BR10" s="8"/>
      <c r="BX10" s="51"/>
      <c r="BY10" s="51"/>
      <c r="BZ10" s="51"/>
      <c r="CA10" s="51"/>
    </row>
    <row r="11" spans="76:79" ht="13.5" customHeight="1">
      <c r="BX11" s="51"/>
      <c r="BY11" s="51"/>
      <c r="BZ11" s="51"/>
      <c r="CA11" s="51"/>
    </row>
    <row r="12" spans="2:79" ht="46.5" customHeight="1">
      <c r="B12" s="91" t="s">
        <v>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53" t="s">
        <v>7</v>
      </c>
      <c r="AM12" s="53"/>
      <c r="AN12" s="53"/>
      <c r="AO12" s="53"/>
      <c r="AP12" s="53"/>
      <c r="AQ12" s="53" t="s">
        <v>8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 t="s">
        <v>9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4"/>
      <c r="BX12" s="51"/>
      <c r="BY12" s="51"/>
      <c r="BZ12" s="51"/>
      <c r="CA12" s="51"/>
    </row>
    <row r="13" spans="2:79" ht="13.5" customHeight="1">
      <c r="B13" s="92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53">
        <v>2</v>
      </c>
      <c r="AM13" s="53"/>
      <c r="AN13" s="53"/>
      <c r="AO13" s="53"/>
      <c r="AP13" s="53"/>
      <c r="AQ13" s="112">
        <v>3</v>
      </c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4"/>
      <c r="BE13" s="53">
        <v>4</v>
      </c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3"/>
      <c r="BX13" s="75" t="s">
        <v>58</v>
      </c>
      <c r="BY13" s="76"/>
      <c r="BZ13" s="76"/>
      <c r="CA13" s="76"/>
    </row>
    <row r="14" spans="2:79" ht="13.5" customHeight="1">
      <c r="B14" s="93" t="s">
        <v>14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  <c r="AL14" s="82">
        <v>3000</v>
      </c>
      <c r="AM14" s="83"/>
      <c r="AN14" s="83"/>
      <c r="AO14" s="83"/>
      <c r="AP14" s="84"/>
      <c r="AQ14" s="64">
        <v>195186</v>
      </c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6"/>
      <c r="BE14" s="64">
        <v>154842</v>
      </c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6"/>
      <c r="BS14" s="3"/>
      <c r="BX14" s="76"/>
      <c r="BY14" s="76"/>
      <c r="BZ14" s="76"/>
      <c r="CA14" s="76"/>
    </row>
    <row r="15" spans="2:71" ht="13.5" customHeight="1">
      <c r="B15" s="96" t="s">
        <v>15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8"/>
      <c r="AL15" s="85"/>
      <c r="AM15" s="86"/>
      <c r="AN15" s="86"/>
      <c r="AO15" s="86"/>
      <c r="AP15" s="87"/>
      <c r="AQ15" s="67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9"/>
      <c r="BE15" s="67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9"/>
      <c r="BS15" s="3"/>
    </row>
    <row r="16" spans="2:71" ht="13.5" customHeight="1">
      <c r="B16" s="99" t="s">
        <v>16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1"/>
      <c r="AL16" s="88"/>
      <c r="AM16" s="89"/>
      <c r="AN16" s="89"/>
      <c r="AO16" s="89"/>
      <c r="AP16" s="90"/>
      <c r="AQ16" s="70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2"/>
      <c r="BE16" s="70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2"/>
      <c r="BS16" s="3"/>
    </row>
    <row r="17" spans="2:71" ht="13.5" customHeight="1">
      <c r="B17" s="79" t="s">
        <v>17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53">
        <v>3005</v>
      </c>
      <c r="AM17" s="53"/>
      <c r="AN17" s="53"/>
      <c r="AO17" s="53"/>
      <c r="AP17" s="53"/>
      <c r="AQ17" s="73">
        <v>4200</v>
      </c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>
        <v>882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3"/>
    </row>
    <row r="18" spans="2:71" ht="13.5" customHeight="1">
      <c r="B18" s="80" t="s">
        <v>18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53">
        <v>3006</v>
      </c>
      <c r="AM18" s="53"/>
      <c r="AN18" s="53"/>
      <c r="AO18" s="53"/>
      <c r="AP18" s="53"/>
      <c r="AQ18" s="74">
        <v>4200</v>
      </c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>
        <v>882</v>
      </c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3"/>
    </row>
    <row r="19" spans="2:71" ht="13.5" customHeight="1">
      <c r="B19" s="80" t="s">
        <v>19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53">
        <v>3010</v>
      </c>
      <c r="AM19" s="53"/>
      <c r="AN19" s="53"/>
      <c r="AO19" s="53"/>
      <c r="AP19" s="53"/>
      <c r="AQ19" s="73">
        <v>475</v>
      </c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>
        <v>380</v>
      </c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3"/>
    </row>
    <row r="20" spans="2:71" ht="13.5" customHeight="1">
      <c r="B20" s="80" t="s">
        <v>61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53">
        <v>3015</v>
      </c>
      <c r="AM20" s="53"/>
      <c r="AN20" s="53"/>
      <c r="AO20" s="53"/>
      <c r="AP20" s="53"/>
      <c r="AQ20" s="73">
        <v>28410</v>
      </c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>
        <v>18174</v>
      </c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3"/>
    </row>
    <row r="21" spans="2:71" ht="13.5" customHeight="1">
      <c r="B21" s="80" t="s">
        <v>62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53">
        <v>3020</v>
      </c>
      <c r="AM21" s="53"/>
      <c r="AN21" s="53"/>
      <c r="AO21" s="53"/>
      <c r="AP21" s="53"/>
      <c r="AQ21" s="73">
        <v>299</v>
      </c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>
        <v>190</v>
      </c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3"/>
    </row>
    <row r="22" spans="2:71" ht="21" customHeight="1">
      <c r="B22" s="136" t="s">
        <v>63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53">
        <v>3025</v>
      </c>
      <c r="AM22" s="53"/>
      <c r="AN22" s="53"/>
      <c r="AO22" s="53"/>
      <c r="AP22" s="53"/>
      <c r="AQ22" s="73">
        <v>48</v>
      </c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>
        <v>20</v>
      </c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3"/>
    </row>
    <row r="23" spans="2:71" ht="15" customHeight="1">
      <c r="B23" s="138" t="s">
        <v>71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  <c r="AL23" s="141">
        <v>3040</v>
      </c>
      <c r="AM23" s="142"/>
      <c r="AN23" s="142"/>
      <c r="AO23" s="142"/>
      <c r="AP23" s="143"/>
      <c r="AQ23" s="103">
        <v>9662</v>
      </c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5"/>
      <c r="BE23" s="103">
        <v>8121</v>
      </c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5"/>
      <c r="BS23" s="3"/>
    </row>
    <row r="24" spans="2:71" ht="13.5" customHeight="1">
      <c r="B24" s="111" t="s">
        <v>20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53">
        <v>3095</v>
      </c>
      <c r="AM24" s="53"/>
      <c r="AN24" s="53"/>
      <c r="AO24" s="53"/>
      <c r="AP24" s="53"/>
      <c r="AQ24" s="74">
        <v>56004</v>
      </c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>
        <v>56425</v>
      </c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3"/>
    </row>
    <row r="25" spans="2:71" ht="13.5" customHeight="1">
      <c r="B25" s="115" t="s">
        <v>21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7"/>
      <c r="AL25" s="82">
        <v>3100</v>
      </c>
      <c r="AM25" s="83"/>
      <c r="AN25" s="83"/>
      <c r="AO25" s="83"/>
      <c r="AP25" s="84"/>
      <c r="AQ25" s="59" t="s">
        <v>52</v>
      </c>
      <c r="AR25" s="61">
        <v>151254</v>
      </c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77" t="s">
        <v>53</v>
      </c>
      <c r="BE25" s="59" t="s">
        <v>52</v>
      </c>
      <c r="BF25" s="61">
        <v>123105</v>
      </c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77" t="s">
        <v>53</v>
      </c>
      <c r="BS25" s="3"/>
    </row>
    <row r="26" spans="2:71" ht="13.5" customHeight="1">
      <c r="B26" s="99" t="s">
        <v>22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1"/>
      <c r="AL26" s="88"/>
      <c r="AM26" s="89"/>
      <c r="AN26" s="89"/>
      <c r="AO26" s="89"/>
      <c r="AP26" s="90"/>
      <c r="AQ26" s="60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78"/>
      <c r="BE26" s="60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78"/>
      <c r="BS26" s="3"/>
    </row>
    <row r="27" spans="2:71" ht="13.5" customHeight="1">
      <c r="B27" s="79" t="s">
        <v>23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53">
        <v>3105</v>
      </c>
      <c r="AM27" s="53"/>
      <c r="AN27" s="53"/>
      <c r="AO27" s="53"/>
      <c r="AP27" s="53"/>
      <c r="AQ27" s="46" t="s">
        <v>52</v>
      </c>
      <c r="AR27" s="63">
        <v>28466</v>
      </c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47" t="s">
        <v>53</v>
      </c>
      <c r="BE27" s="46" t="s">
        <v>52</v>
      </c>
      <c r="BF27" s="63">
        <v>19690</v>
      </c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47" t="s">
        <v>53</v>
      </c>
      <c r="BS27" s="3"/>
    </row>
    <row r="28" spans="2:71" ht="13.5" customHeight="1">
      <c r="B28" s="80" t="s">
        <v>24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53">
        <v>3110</v>
      </c>
      <c r="AM28" s="53"/>
      <c r="AN28" s="53"/>
      <c r="AO28" s="53"/>
      <c r="AP28" s="53"/>
      <c r="AQ28" s="46" t="s">
        <v>52</v>
      </c>
      <c r="AR28" s="63">
        <v>8695</v>
      </c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47" t="s">
        <v>53</v>
      </c>
      <c r="BE28" s="46" t="s">
        <v>52</v>
      </c>
      <c r="BF28" s="63">
        <v>6611</v>
      </c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47" t="s">
        <v>53</v>
      </c>
      <c r="BS28" s="3"/>
    </row>
    <row r="29" spans="2:71" ht="13.5" customHeight="1">
      <c r="B29" s="80" t="s">
        <v>25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53">
        <v>3115</v>
      </c>
      <c r="AM29" s="53"/>
      <c r="AN29" s="53"/>
      <c r="AO29" s="53"/>
      <c r="AP29" s="53"/>
      <c r="AQ29" s="46" t="s">
        <v>52</v>
      </c>
      <c r="AR29" s="63">
        <v>10795</v>
      </c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47" t="s">
        <v>53</v>
      </c>
      <c r="BE29" s="46" t="s">
        <v>52</v>
      </c>
      <c r="BF29" s="63">
        <v>8339</v>
      </c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47" t="s">
        <v>53</v>
      </c>
      <c r="BS29" s="3"/>
    </row>
    <row r="30" spans="2:71" ht="13.5" customHeight="1">
      <c r="B30" s="80" t="s">
        <v>64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53">
        <v>3116</v>
      </c>
      <c r="AM30" s="53"/>
      <c r="AN30" s="53"/>
      <c r="AO30" s="53"/>
      <c r="AP30" s="53"/>
      <c r="AQ30" s="46" t="s">
        <v>52</v>
      </c>
      <c r="AR30" s="63">
        <v>1976</v>
      </c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47" t="s">
        <v>53</v>
      </c>
      <c r="BE30" s="46" t="s">
        <v>52</v>
      </c>
      <c r="BF30" s="63">
        <v>1819</v>
      </c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47" t="s">
        <v>53</v>
      </c>
      <c r="BS30" s="3"/>
    </row>
    <row r="31" spans="2:71" ht="13.5" customHeight="1">
      <c r="B31" s="80" t="s">
        <v>65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53">
        <v>3118</v>
      </c>
      <c r="AM31" s="53"/>
      <c r="AN31" s="53"/>
      <c r="AO31" s="53"/>
      <c r="AP31" s="53"/>
      <c r="AQ31" s="46" t="s">
        <v>52</v>
      </c>
      <c r="AR31" s="63">
        <v>8819</v>
      </c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47" t="s">
        <v>53</v>
      </c>
      <c r="BE31" s="46" t="s">
        <v>52</v>
      </c>
      <c r="BF31" s="63">
        <v>6520</v>
      </c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47" t="s">
        <v>53</v>
      </c>
      <c r="BS31" s="3"/>
    </row>
    <row r="32" spans="2:71" ht="13.5" customHeight="1">
      <c r="B32" s="80" t="s">
        <v>66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53">
        <v>3135</v>
      </c>
      <c r="AM32" s="53"/>
      <c r="AN32" s="53"/>
      <c r="AO32" s="53"/>
      <c r="AP32" s="53"/>
      <c r="AQ32" s="46" t="s">
        <v>52</v>
      </c>
      <c r="AR32" s="63">
        <v>3445</v>
      </c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47" t="s">
        <v>53</v>
      </c>
      <c r="BE32" s="46" t="s">
        <v>52</v>
      </c>
      <c r="BF32" s="63">
        <v>2572</v>
      </c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47" t="s">
        <v>53</v>
      </c>
      <c r="BS32" s="3"/>
    </row>
    <row r="33" spans="2:71" ht="13.5" customHeight="1">
      <c r="B33" s="80" t="s">
        <v>67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53">
        <v>3140</v>
      </c>
      <c r="AM33" s="53"/>
      <c r="AN33" s="53"/>
      <c r="AO33" s="53"/>
      <c r="AP33" s="53"/>
      <c r="AQ33" s="46" t="s">
        <v>52</v>
      </c>
      <c r="AR33" s="63">
        <v>9303</v>
      </c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47" t="s">
        <v>53</v>
      </c>
      <c r="BE33" s="46" t="s">
        <v>52</v>
      </c>
      <c r="BF33" s="63">
        <v>203</v>
      </c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47" t="s">
        <v>53</v>
      </c>
      <c r="BS33" s="3"/>
    </row>
    <row r="34" spans="2:71" ht="13.5" customHeight="1">
      <c r="B34" s="80" t="s">
        <v>26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53">
        <v>3190</v>
      </c>
      <c r="AM34" s="53"/>
      <c r="AN34" s="53"/>
      <c r="AO34" s="53"/>
      <c r="AP34" s="53"/>
      <c r="AQ34" s="46" t="s">
        <v>52</v>
      </c>
      <c r="AR34" s="63">
        <v>55264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47" t="s">
        <v>53</v>
      </c>
      <c r="BE34" s="46" t="s">
        <v>52</v>
      </c>
      <c r="BF34" s="63">
        <v>24837</v>
      </c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47" t="s">
        <v>53</v>
      </c>
      <c r="BS34" s="3"/>
    </row>
    <row r="35" spans="2:71" ht="13.5" customHeight="1">
      <c r="B35" s="135" t="s">
        <v>27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81">
        <v>3195</v>
      </c>
      <c r="AM35" s="81"/>
      <c r="AN35" s="81"/>
      <c r="AO35" s="81"/>
      <c r="AP35" s="81"/>
      <c r="AQ35" s="102">
        <v>27062</v>
      </c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>
        <v>53677</v>
      </c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2"/>
    </row>
    <row r="36" spans="2:71" ht="13.5" customHeight="1">
      <c r="B36" s="93" t="s">
        <v>28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  <c r="AL36" s="82">
        <v>3200</v>
      </c>
      <c r="AM36" s="83"/>
      <c r="AN36" s="83"/>
      <c r="AO36" s="83"/>
      <c r="AP36" s="84"/>
      <c r="AQ36" s="64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6"/>
      <c r="BE36" s="64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6"/>
      <c r="BS36" s="3"/>
    </row>
    <row r="37" spans="2:71" ht="13.5" customHeight="1">
      <c r="B37" s="96" t="s">
        <v>29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8"/>
      <c r="AL37" s="85"/>
      <c r="AM37" s="86"/>
      <c r="AN37" s="86"/>
      <c r="AO37" s="86"/>
      <c r="AP37" s="87"/>
      <c r="AQ37" s="67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9"/>
      <c r="BE37" s="67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9"/>
      <c r="BS37" s="3"/>
    </row>
    <row r="38" spans="2:71" ht="13.5" customHeight="1">
      <c r="B38" s="128" t="s">
        <v>30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30"/>
      <c r="AL38" s="88"/>
      <c r="AM38" s="89"/>
      <c r="AN38" s="89"/>
      <c r="AO38" s="89"/>
      <c r="AP38" s="90"/>
      <c r="AQ38" s="70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2"/>
      <c r="BE38" s="70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2"/>
      <c r="BS38" s="3"/>
    </row>
    <row r="39" spans="2:71" ht="13.5" customHeight="1">
      <c r="B39" s="131" t="s">
        <v>31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53">
        <v>3205</v>
      </c>
      <c r="AM39" s="53"/>
      <c r="AN39" s="53"/>
      <c r="AO39" s="53"/>
      <c r="AP39" s="5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3"/>
    </row>
    <row r="40" spans="2:71" ht="13.5" customHeight="1">
      <c r="B40" s="115" t="s">
        <v>32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7"/>
      <c r="AL40" s="82">
        <v>3215</v>
      </c>
      <c r="AM40" s="83"/>
      <c r="AN40" s="83"/>
      <c r="AO40" s="83"/>
      <c r="AP40" s="84"/>
      <c r="AQ40" s="64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6"/>
      <c r="BE40" s="64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6"/>
      <c r="BS40" s="3"/>
    </row>
    <row r="41" spans="2:71" ht="13.5" customHeight="1">
      <c r="B41" s="128" t="s">
        <v>33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30"/>
      <c r="AL41" s="88"/>
      <c r="AM41" s="89"/>
      <c r="AN41" s="89"/>
      <c r="AO41" s="89"/>
      <c r="AP41" s="90"/>
      <c r="AQ41" s="70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2"/>
      <c r="BE41" s="70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2"/>
      <c r="BS41" s="3"/>
    </row>
    <row r="42" spans="2:71" ht="13.5" customHeight="1">
      <c r="B42" s="132" t="s">
        <v>34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53">
        <v>3220</v>
      </c>
      <c r="AM42" s="53"/>
      <c r="AN42" s="53"/>
      <c r="AO42" s="53"/>
      <c r="AP42" s="5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3"/>
    </row>
    <row r="43" spans="2:71" ht="13.5" customHeight="1">
      <c r="B43" s="80" t="s">
        <v>35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53">
        <v>3225</v>
      </c>
      <c r="AM43" s="53"/>
      <c r="AN43" s="53"/>
      <c r="AO43" s="53"/>
      <c r="AP43" s="53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3"/>
    </row>
    <row r="44" spans="2:71" ht="13.5" customHeight="1">
      <c r="B44" s="111" t="s">
        <v>20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53">
        <v>3250</v>
      </c>
      <c r="AM44" s="53"/>
      <c r="AN44" s="53"/>
      <c r="AO44" s="53"/>
      <c r="AP44" s="53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3"/>
    </row>
    <row r="45" spans="2:71" ht="13.5" customHeight="1">
      <c r="B45" s="115" t="s">
        <v>36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7"/>
      <c r="AL45" s="82">
        <v>3255</v>
      </c>
      <c r="AM45" s="83"/>
      <c r="AN45" s="83"/>
      <c r="AO45" s="83"/>
      <c r="AP45" s="84"/>
      <c r="AQ45" s="59" t="s">
        <v>52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77" t="s">
        <v>53</v>
      </c>
      <c r="BE45" s="59" t="s">
        <v>52</v>
      </c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77" t="s">
        <v>53</v>
      </c>
      <c r="BS45" s="3"/>
    </row>
    <row r="46" spans="2:71" ht="13.5" customHeight="1">
      <c r="B46" s="128" t="s">
        <v>30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30"/>
      <c r="AL46" s="88"/>
      <c r="AM46" s="89"/>
      <c r="AN46" s="89"/>
      <c r="AO46" s="89"/>
      <c r="AP46" s="90"/>
      <c r="AQ46" s="60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78"/>
      <c r="BE46" s="60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78"/>
      <c r="BS46" s="3"/>
    </row>
    <row r="47" spans="2:71" ht="13.5" customHeight="1">
      <c r="B47" s="132" t="s">
        <v>31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53">
        <v>3260</v>
      </c>
      <c r="AM47" s="53"/>
      <c r="AN47" s="53"/>
      <c r="AO47" s="53"/>
      <c r="AP47" s="53"/>
      <c r="AQ47" s="46" t="s">
        <v>52</v>
      </c>
      <c r="AR47" s="63">
        <v>37960</v>
      </c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47" t="s">
        <v>53</v>
      </c>
      <c r="BE47" s="46" t="s">
        <v>52</v>
      </c>
      <c r="BF47" s="63">
        <v>41967</v>
      </c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47" t="s">
        <v>53</v>
      </c>
      <c r="BS47" s="3"/>
    </row>
    <row r="48" spans="2:71" ht="13.5" customHeight="1">
      <c r="B48" s="80" t="s">
        <v>37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53">
        <v>3270</v>
      </c>
      <c r="AM48" s="53"/>
      <c r="AN48" s="53"/>
      <c r="AO48" s="53"/>
      <c r="AP48" s="53"/>
      <c r="AQ48" s="46" t="s">
        <v>52</v>
      </c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47" t="s">
        <v>53</v>
      </c>
      <c r="BE48" s="46" t="s">
        <v>52</v>
      </c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47" t="s">
        <v>53</v>
      </c>
      <c r="BS48" s="3"/>
    </row>
    <row r="49" spans="2:71" ht="13.5" customHeight="1">
      <c r="B49" s="80" t="s">
        <v>38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53">
        <v>3290</v>
      </c>
      <c r="AM49" s="53"/>
      <c r="AN49" s="53"/>
      <c r="AO49" s="53"/>
      <c r="AP49" s="53"/>
      <c r="AQ49" s="46" t="s">
        <v>52</v>
      </c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47" t="s">
        <v>53</v>
      </c>
      <c r="BE49" s="46" t="s">
        <v>52</v>
      </c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47" t="s">
        <v>53</v>
      </c>
      <c r="BS49" s="3"/>
    </row>
    <row r="50" spans="2:71" ht="13.5" customHeight="1">
      <c r="B50" s="135" t="s">
        <v>39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81">
        <v>3295</v>
      </c>
      <c r="AM50" s="81"/>
      <c r="AN50" s="81"/>
      <c r="AO50" s="81"/>
      <c r="AP50" s="81"/>
      <c r="AQ50" s="107">
        <f>SUM(AQ36:BD44)-SUM(AR45:BC49)</f>
        <v>-37960</v>
      </c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>
        <f>SUM(BE36:BR44)-SUM(BF45:BQ49)</f>
        <v>-41967</v>
      </c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3"/>
    </row>
    <row r="51" spans="2:71" ht="13.5" customHeight="1">
      <c r="B51" s="93" t="s">
        <v>40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5"/>
      <c r="AL51" s="82">
        <v>3300</v>
      </c>
      <c r="AM51" s="83"/>
      <c r="AN51" s="83"/>
      <c r="AO51" s="83"/>
      <c r="AP51" s="84"/>
      <c r="AQ51" s="64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64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6"/>
      <c r="BS51" s="3"/>
    </row>
    <row r="52" spans="2:71" ht="13.5" customHeight="1">
      <c r="B52" s="96" t="s">
        <v>15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8"/>
      <c r="AL52" s="85"/>
      <c r="AM52" s="86"/>
      <c r="AN52" s="86"/>
      <c r="AO52" s="86"/>
      <c r="AP52" s="87"/>
      <c r="AQ52" s="67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9"/>
      <c r="BE52" s="67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9"/>
      <c r="BS52" s="3"/>
    </row>
    <row r="53" spans="2:71" ht="13.5" customHeight="1">
      <c r="B53" s="99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1"/>
      <c r="AL53" s="88"/>
      <c r="AM53" s="89"/>
      <c r="AN53" s="89"/>
      <c r="AO53" s="89"/>
      <c r="AP53" s="90"/>
      <c r="AQ53" s="70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70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2"/>
      <c r="BS53" s="3"/>
    </row>
    <row r="54" spans="2:71" ht="13.5" customHeight="1">
      <c r="B54" s="79" t="s">
        <v>42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53">
        <v>3305</v>
      </c>
      <c r="AM54" s="53"/>
      <c r="AN54" s="53"/>
      <c r="AO54" s="53"/>
      <c r="AP54" s="5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3"/>
    </row>
    <row r="55" spans="2:71" ht="13.5" customHeight="1">
      <c r="B55" s="111" t="s">
        <v>20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53">
        <v>3340</v>
      </c>
      <c r="AM55" s="53"/>
      <c r="AN55" s="53"/>
      <c r="AO55" s="53"/>
      <c r="AP55" s="53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3"/>
    </row>
    <row r="56" spans="2:71" ht="13.5" customHeight="1">
      <c r="B56" s="115" t="s">
        <v>43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7"/>
      <c r="AL56" s="82">
        <v>3345</v>
      </c>
      <c r="AM56" s="83"/>
      <c r="AN56" s="83"/>
      <c r="AO56" s="83"/>
      <c r="AP56" s="84"/>
      <c r="AQ56" s="59" t="s">
        <v>52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77" t="s">
        <v>53</v>
      </c>
      <c r="BE56" s="59" t="s">
        <v>52</v>
      </c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77" t="s">
        <v>53</v>
      </c>
      <c r="BS56" s="3"/>
    </row>
    <row r="57" spans="2:71" ht="13.5" customHeight="1">
      <c r="B57" s="99" t="s">
        <v>44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1"/>
      <c r="AL57" s="88"/>
      <c r="AM57" s="89"/>
      <c r="AN57" s="89"/>
      <c r="AO57" s="89"/>
      <c r="AP57" s="90"/>
      <c r="AQ57" s="60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78"/>
      <c r="BE57" s="60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78"/>
      <c r="BS57" s="3"/>
    </row>
    <row r="58" spans="2:71" ht="13.5" customHeight="1">
      <c r="B58" s="79" t="s">
        <v>45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53">
        <v>3350</v>
      </c>
      <c r="AM58" s="53"/>
      <c r="AN58" s="53"/>
      <c r="AO58" s="53"/>
      <c r="AP58" s="53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3"/>
    </row>
    <row r="59" spans="2:71" ht="13.5" customHeight="1">
      <c r="B59" s="80" t="s">
        <v>46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53">
        <v>3355</v>
      </c>
      <c r="AM59" s="53"/>
      <c r="AN59" s="53"/>
      <c r="AO59" s="53"/>
      <c r="AP59" s="53"/>
      <c r="AQ59" s="46" t="s">
        <v>52</v>
      </c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47" t="s">
        <v>53</v>
      </c>
      <c r="BE59" s="46" t="s">
        <v>52</v>
      </c>
      <c r="BF59" s="63">
        <v>27</v>
      </c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47" t="s">
        <v>53</v>
      </c>
      <c r="BS59" s="3"/>
    </row>
    <row r="60" spans="2:71" ht="13.5" customHeight="1">
      <c r="B60" s="80" t="s">
        <v>38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53">
        <v>3390</v>
      </c>
      <c r="AM60" s="53"/>
      <c r="AN60" s="53"/>
      <c r="AO60" s="53"/>
      <c r="AP60" s="53"/>
      <c r="AQ60" s="46" t="s">
        <v>52</v>
      </c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47" t="s">
        <v>53</v>
      </c>
      <c r="BE60" s="46" t="s">
        <v>52</v>
      </c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47" t="s">
        <v>53</v>
      </c>
      <c r="BS60" s="3"/>
    </row>
    <row r="61" spans="2:71" ht="13.5" customHeight="1">
      <c r="B61" s="133" t="s">
        <v>47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81">
        <v>3395</v>
      </c>
      <c r="AM61" s="81"/>
      <c r="AN61" s="81"/>
      <c r="AO61" s="81"/>
      <c r="AP61" s="81"/>
      <c r="AQ61" s="107">
        <f>SUM(AQ51:BD55)-SUM(AR59:BC60)</f>
        <v>0</v>
      </c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>
        <f>SUM(BE51:BR55)-SUM(BF59:BQ60)</f>
        <v>-27</v>
      </c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3"/>
    </row>
    <row r="62" spans="2:71" ht="13.5" customHeight="1">
      <c r="B62" s="133" t="s">
        <v>48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81">
        <v>3400</v>
      </c>
      <c r="AM62" s="81"/>
      <c r="AN62" s="81"/>
      <c r="AO62" s="81"/>
      <c r="AP62" s="81"/>
      <c r="AQ62" s="107">
        <f>AQ35+AQ50+AQ61</f>
        <v>-10898</v>
      </c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>
        <f>BE35+BE50+BE61</f>
        <v>11683</v>
      </c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3"/>
    </row>
    <row r="63" spans="2:71" ht="13.5" customHeight="1">
      <c r="B63" s="80" t="s">
        <v>49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53">
        <v>3405</v>
      </c>
      <c r="AM63" s="53"/>
      <c r="AN63" s="53"/>
      <c r="AO63" s="53"/>
      <c r="AP63" s="53"/>
      <c r="AQ63" s="73">
        <v>12082</v>
      </c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>
        <v>108</v>
      </c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3"/>
    </row>
    <row r="64" spans="2:71" ht="13.5" customHeight="1">
      <c r="B64" s="80" t="s">
        <v>50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53">
        <v>3410</v>
      </c>
      <c r="AM64" s="53"/>
      <c r="AN64" s="53"/>
      <c r="AO64" s="53"/>
      <c r="AP64" s="53"/>
      <c r="AQ64" s="73">
        <v>929</v>
      </c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>
        <v>291</v>
      </c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3"/>
    </row>
    <row r="65" spans="2:71" ht="13.5" customHeight="1">
      <c r="B65" s="80" t="s">
        <v>51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53">
        <v>3415</v>
      </c>
      <c r="AM65" s="53"/>
      <c r="AN65" s="53"/>
      <c r="AO65" s="53"/>
      <c r="AP65" s="53"/>
      <c r="AQ65" s="106">
        <f>AQ62+AQ63+AQ64</f>
        <v>2113</v>
      </c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>
        <f>BE62+BE63+BE64</f>
        <v>12082</v>
      </c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3"/>
    </row>
    <row r="66" spans="2:71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2:71" ht="13.5" customHeight="1">
      <c r="B67" s="134" t="s">
        <v>69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137" t="s">
        <v>68</v>
      </c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5"/>
      <c r="BQ67" s="5"/>
      <c r="BR67" s="5"/>
      <c r="BS67" s="3"/>
    </row>
    <row r="68" spans="2:71" ht="13.5" customHeight="1">
      <c r="B68" s="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3"/>
    </row>
    <row r="69" spans="2:71" ht="13.5" customHeight="1">
      <c r="B69" s="134" t="s">
        <v>11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137" t="s">
        <v>70</v>
      </c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5"/>
      <c r="BO69" s="5"/>
      <c r="BP69" s="5"/>
      <c r="BQ69" s="5"/>
      <c r="BR69" s="5"/>
      <c r="BS69" s="3"/>
    </row>
    <row r="70" spans="2:71" ht="13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3"/>
    </row>
    <row r="71" spans="2:71" ht="13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3"/>
    </row>
    <row r="72" spans="2:71" ht="13.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5"/>
      <c r="AU72" s="5"/>
      <c r="AV72" s="5"/>
      <c r="AW72" s="5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3"/>
    </row>
    <row r="73" spans="2:71" ht="13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3"/>
    </row>
    <row r="74" spans="2:71" ht="13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3"/>
    </row>
    <row r="75" spans="2:71" ht="13.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14"/>
      <c r="AU75" s="14"/>
      <c r="AV75" s="14"/>
      <c r="AW75" s="14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3"/>
    </row>
    <row r="76" spans="2:71" ht="13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3"/>
    </row>
    <row r="77" spans="2:71" ht="13.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14"/>
      <c r="AU77" s="14"/>
      <c r="AV77" s="14"/>
      <c r="AW77" s="14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3"/>
    </row>
    <row r="78" spans="2:71" ht="13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14"/>
      <c r="AU78" s="14"/>
      <c r="AV78" s="14"/>
      <c r="AW78" s="14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3"/>
    </row>
    <row r="79" spans="2:71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2:71" ht="13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3"/>
    </row>
    <row r="81" spans="2:71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2:71" ht="13.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3"/>
    </row>
    <row r="83" spans="2:71" ht="13.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3"/>
    </row>
    <row r="84" spans="2:71" ht="13.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5"/>
      <c r="AU84" s="5"/>
      <c r="AV84" s="5"/>
      <c r="AW84" s="5"/>
      <c r="AX84" s="3"/>
      <c r="AY84" s="3"/>
      <c r="AZ84" s="3"/>
      <c r="BA84" s="3"/>
      <c r="BB84" s="3"/>
      <c r="BC84" s="3"/>
      <c r="BD84" s="3"/>
      <c r="BE84" s="3"/>
      <c r="BF84" s="3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3"/>
    </row>
    <row r="85" spans="2:71" ht="13.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5"/>
      <c r="AU85" s="5"/>
      <c r="AV85" s="5"/>
      <c r="AW85" s="5"/>
      <c r="AX85" s="3"/>
      <c r="AY85" s="3"/>
      <c r="AZ85" s="3"/>
      <c r="BA85" s="3"/>
      <c r="BB85" s="3"/>
      <c r="BC85" s="3"/>
      <c r="BD85" s="3"/>
      <c r="BE85" s="3"/>
      <c r="BF85" s="3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3"/>
    </row>
    <row r="86" spans="2:71" ht="13.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5"/>
      <c r="AU86" s="5"/>
      <c r="AV86" s="5"/>
      <c r="AW86" s="5"/>
      <c r="AX86" s="3"/>
      <c r="AY86" s="3"/>
      <c r="AZ86" s="3"/>
      <c r="BA86" s="3"/>
      <c r="BB86" s="3"/>
      <c r="BC86" s="3"/>
      <c r="BD86" s="3"/>
      <c r="BE86" s="3"/>
      <c r="BF86" s="3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3"/>
    </row>
    <row r="87" spans="2:71" ht="13.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5"/>
      <c r="AU87" s="5"/>
      <c r="AV87" s="5"/>
      <c r="AW87" s="5"/>
      <c r="AX87" s="3"/>
      <c r="AY87" s="3"/>
      <c r="AZ87" s="3"/>
      <c r="BA87" s="3"/>
      <c r="BB87" s="3"/>
      <c r="BC87" s="3"/>
      <c r="BD87" s="3"/>
      <c r="BE87" s="3"/>
      <c r="BF87" s="3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3"/>
    </row>
    <row r="88" spans="2:71" ht="13.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5"/>
      <c r="AU88" s="5"/>
      <c r="AV88" s="5"/>
      <c r="AW88" s="5"/>
      <c r="AX88" s="3"/>
      <c r="AY88" s="3"/>
      <c r="AZ88" s="3"/>
      <c r="BA88" s="3"/>
      <c r="BB88" s="3"/>
      <c r="BC88" s="3"/>
      <c r="BD88" s="3"/>
      <c r="BE88" s="3"/>
      <c r="BF88" s="3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3"/>
    </row>
    <row r="89" spans="2:71" ht="13.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7"/>
      <c r="AU89" s="7"/>
      <c r="AV89" s="7"/>
      <c r="AW89" s="7"/>
      <c r="AX89" s="3"/>
      <c r="AY89" s="3"/>
      <c r="AZ89" s="3"/>
      <c r="BA89" s="3"/>
      <c r="BB89" s="3"/>
      <c r="BC89" s="3"/>
      <c r="BD89" s="3"/>
      <c r="BE89" s="3"/>
      <c r="BF89" s="3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3"/>
    </row>
    <row r="90" spans="2:71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2:71" ht="13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3"/>
    </row>
    <row r="92" spans="2:71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2:71" ht="13.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3"/>
    </row>
    <row r="94" spans="2:71" ht="13.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3"/>
    </row>
    <row r="95" spans="2:71" ht="13.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5"/>
      <c r="AU95" s="5"/>
      <c r="AV95" s="5"/>
      <c r="AW95" s="5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3"/>
    </row>
    <row r="96" spans="2:71" ht="13.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5"/>
      <c r="AU96" s="5"/>
      <c r="AV96" s="5"/>
      <c r="AW96" s="5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3"/>
    </row>
    <row r="97" spans="2:71" ht="13.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5"/>
      <c r="AU97" s="5"/>
      <c r="AV97" s="5"/>
      <c r="AW97" s="5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3"/>
    </row>
    <row r="98" spans="2:71" ht="13.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5"/>
      <c r="AU98" s="5"/>
      <c r="AV98" s="5"/>
      <c r="AW98" s="5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3"/>
    </row>
    <row r="99" spans="2:71" ht="13.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5"/>
      <c r="AU99" s="5"/>
      <c r="AV99" s="5"/>
      <c r="AW99" s="5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3"/>
    </row>
    <row r="100" spans="2:71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2:71" ht="13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2:71" ht="13.5" customHeight="1">
      <c r="B102" s="1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:71" ht="13.5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2:71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2:71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2:71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2:71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2:71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2:71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2:71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2:71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2:71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2:71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2:71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2:71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2:71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2:71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2:71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2:71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2:71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2:71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2:71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2:71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2:71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2:71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2:71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2:71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2:71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2:71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2:71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2:71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2:71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2:71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2:71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2:71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2:71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2:71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2:71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2:71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2:71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2:71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2:71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2:71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2:71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2:71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2:71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2:71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2:71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2:71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2:71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2:71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2:71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2:71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2:71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2:71" ht="13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2:71" ht="13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2:71" ht="13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2:71" ht="13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2:71" ht="13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2:71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</sheetData>
  <sheetProtection/>
  <mergeCells count="223">
    <mergeCell ref="B60:AK60"/>
    <mergeCell ref="B52:AK52"/>
    <mergeCell ref="B58:AK58"/>
    <mergeCell ref="B59:AK59"/>
    <mergeCell ref="B23:AK23"/>
    <mergeCell ref="AL23:AP23"/>
    <mergeCell ref="B32:AK32"/>
    <mergeCell ref="AL32:AP32"/>
    <mergeCell ref="B31:AK31"/>
    <mergeCell ref="AL31:AP31"/>
    <mergeCell ref="AR32:BC32"/>
    <mergeCell ref="BF32:BQ32"/>
    <mergeCell ref="AX67:BO67"/>
    <mergeCell ref="BC69:BM69"/>
    <mergeCell ref="B33:AK33"/>
    <mergeCell ref="AL33:AP33"/>
    <mergeCell ref="AR33:BC33"/>
    <mergeCell ref="BF33:BQ33"/>
    <mergeCell ref="AL43:AP43"/>
    <mergeCell ref="AL44:AP44"/>
    <mergeCell ref="AR31:BC31"/>
    <mergeCell ref="BF31:BQ31"/>
    <mergeCell ref="B30:AK30"/>
    <mergeCell ref="AL30:AP30"/>
    <mergeCell ref="AR30:BC30"/>
    <mergeCell ref="BF30:BQ30"/>
    <mergeCell ref="AL40:AP41"/>
    <mergeCell ref="AL42:AP42"/>
    <mergeCell ref="B20:AK20"/>
    <mergeCell ref="AL20:AP20"/>
    <mergeCell ref="B21:AK21"/>
    <mergeCell ref="AL21:AP21"/>
    <mergeCell ref="B22:AK22"/>
    <mergeCell ref="AL22:AP22"/>
    <mergeCell ref="B35:AK35"/>
    <mergeCell ref="B36:AK36"/>
    <mergeCell ref="B57:AK57"/>
    <mergeCell ref="B46:AK46"/>
    <mergeCell ref="B47:AK47"/>
    <mergeCell ref="B48:AK48"/>
    <mergeCell ref="B49:AK49"/>
    <mergeCell ref="B50:AK50"/>
    <mergeCell ref="B53:AK53"/>
    <mergeCell ref="B54:AK54"/>
    <mergeCell ref="B55:AK55"/>
    <mergeCell ref="B56:AK56"/>
    <mergeCell ref="B61:AK61"/>
    <mergeCell ref="B67:P67"/>
    <mergeCell ref="B69:P69"/>
    <mergeCell ref="B64:AK64"/>
    <mergeCell ref="B65:AK65"/>
    <mergeCell ref="B62:AK62"/>
    <mergeCell ref="B63:AK63"/>
    <mergeCell ref="B37:AK37"/>
    <mergeCell ref="B38:AK38"/>
    <mergeCell ref="B39:AK39"/>
    <mergeCell ref="B51:AK51"/>
    <mergeCell ref="B40:AK40"/>
    <mergeCell ref="B41:AK41"/>
    <mergeCell ref="B42:AK42"/>
    <mergeCell ref="B43:AK43"/>
    <mergeCell ref="B44:AK44"/>
    <mergeCell ref="B45:AK45"/>
    <mergeCell ref="BL3:BN3"/>
    <mergeCell ref="B26:AK26"/>
    <mergeCell ref="B27:AK27"/>
    <mergeCell ref="B28:AK28"/>
    <mergeCell ref="B29:AK29"/>
    <mergeCell ref="B34:AK34"/>
    <mergeCell ref="AQ14:BD16"/>
    <mergeCell ref="AL25:AP26"/>
    <mergeCell ref="AQ20:BD20"/>
    <mergeCell ref="BE20:BR20"/>
    <mergeCell ref="AL12:AP12"/>
    <mergeCell ref="B25:AK25"/>
    <mergeCell ref="BI3:BK3"/>
    <mergeCell ref="BI2:BQ2"/>
    <mergeCell ref="BI4:BQ4"/>
    <mergeCell ref="B3:BH3"/>
    <mergeCell ref="AZ4:BH4"/>
    <mergeCell ref="B4:J4"/>
    <mergeCell ref="K4:AW4"/>
    <mergeCell ref="BO3:BQ3"/>
    <mergeCell ref="BR25:BR26"/>
    <mergeCell ref="AO10:AV10"/>
    <mergeCell ref="AW10:BH10"/>
    <mergeCell ref="AC8:AE8"/>
    <mergeCell ref="B24:AK24"/>
    <mergeCell ref="AL14:AP16"/>
    <mergeCell ref="AQ19:BD19"/>
    <mergeCell ref="AQ24:BD24"/>
    <mergeCell ref="AQ13:BD13"/>
    <mergeCell ref="AQ17:BD17"/>
    <mergeCell ref="BF34:BQ34"/>
    <mergeCell ref="BE36:BR38"/>
    <mergeCell ref="BE39:BR39"/>
    <mergeCell ref="BE35:BR35"/>
    <mergeCell ref="BF28:BQ28"/>
    <mergeCell ref="BF29:BQ29"/>
    <mergeCell ref="BE13:BR13"/>
    <mergeCell ref="BE18:BR18"/>
    <mergeCell ref="BE19:BR19"/>
    <mergeCell ref="BE17:BR17"/>
    <mergeCell ref="BE14:BR16"/>
    <mergeCell ref="BE24:BR24"/>
    <mergeCell ref="BE21:BR21"/>
    <mergeCell ref="BE22:BR22"/>
    <mergeCell ref="BE23:BR23"/>
    <mergeCell ref="AR49:BC49"/>
    <mergeCell ref="BF49:BQ49"/>
    <mergeCell ref="BE56:BE57"/>
    <mergeCell ref="BE42:BR42"/>
    <mergeCell ref="BE62:BR62"/>
    <mergeCell ref="AQ61:BD61"/>
    <mergeCell ref="AQ62:BD62"/>
    <mergeCell ref="AQ50:BD50"/>
    <mergeCell ref="AQ54:BD54"/>
    <mergeCell ref="BE43:BR43"/>
    <mergeCell ref="BF47:BQ47"/>
    <mergeCell ref="BF48:BQ48"/>
    <mergeCell ref="BE44:BR44"/>
    <mergeCell ref="BE45:BE46"/>
    <mergeCell ref="AR47:BC47"/>
    <mergeCell ref="AR48:BC48"/>
    <mergeCell ref="BF45:BQ46"/>
    <mergeCell ref="BR45:BR46"/>
    <mergeCell ref="AR45:BC46"/>
    <mergeCell ref="BD45:BD46"/>
    <mergeCell ref="BE51:BR53"/>
    <mergeCell ref="BR56:BR57"/>
    <mergeCell ref="BE55:BR55"/>
    <mergeCell ref="BF60:BQ60"/>
    <mergeCell ref="BF59:BQ59"/>
    <mergeCell ref="BF56:BQ57"/>
    <mergeCell ref="BE65:BR65"/>
    <mergeCell ref="BE63:BR63"/>
    <mergeCell ref="BE64:BR64"/>
    <mergeCell ref="AQ63:BD63"/>
    <mergeCell ref="AQ65:BD65"/>
    <mergeCell ref="BE40:BR41"/>
    <mergeCell ref="BE50:BR50"/>
    <mergeCell ref="BE58:BR58"/>
    <mergeCell ref="BE61:BR61"/>
    <mergeCell ref="BE54:BR54"/>
    <mergeCell ref="AL13:AP13"/>
    <mergeCell ref="AL17:AP17"/>
    <mergeCell ref="AL18:AP18"/>
    <mergeCell ref="AL19:AP19"/>
    <mergeCell ref="AQ25:AQ26"/>
    <mergeCell ref="AR28:BC28"/>
    <mergeCell ref="AQ21:BD21"/>
    <mergeCell ref="AQ22:BD22"/>
    <mergeCell ref="AQ23:BD23"/>
    <mergeCell ref="AL27:AP27"/>
    <mergeCell ref="AL28:AP28"/>
    <mergeCell ref="AL29:AP29"/>
    <mergeCell ref="AL54:AP54"/>
    <mergeCell ref="AQ45:AQ46"/>
    <mergeCell ref="AL47:AP47"/>
    <mergeCell ref="AL48:AP48"/>
    <mergeCell ref="AL49:AP49"/>
    <mergeCell ref="AQ40:BD41"/>
    <mergeCell ref="AL45:AP46"/>
    <mergeCell ref="AQ35:BD35"/>
    <mergeCell ref="AL64:AP64"/>
    <mergeCell ref="AL62:AP62"/>
    <mergeCell ref="AL63:AP63"/>
    <mergeCell ref="AL61:AP61"/>
    <mergeCell ref="AQ55:BD55"/>
    <mergeCell ref="AQ64:BD64"/>
    <mergeCell ref="AL56:AP57"/>
    <mergeCell ref="AR60:BC60"/>
    <mergeCell ref="AR59:BC59"/>
    <mergeCell ref="AL65:AP65"/>
    <mergeCell ref="B12:AK12"/>
    <mergeCell ref="B13:AK13"/>
    <mergeCell ref="B14:AK14"/>
    <mergeCell ref="B15:AK15"/>
    <mergeCell ref="B16:AK16"/>
    <mergeCell ref="AL51:AP53"/>
    <mergeCell ref="AL58:AP58"/>
    <mergeCell ref="AL59:AP59"/>
    <mergeCell ref="AL60:AP60"/>
    <mergeCell ref="B17:AK17"/>
    <mergeCell ref="B18:AK18"/>
    <mergeCell ref="B19:AK19"/>
    <mergeCell ref="AL55:AP55"/>
    <mergeCell ref="AL50:AP50"/>
    <mergeCell ref="AL34:AP34"/>
    <mergeCell ref="AL35:AP35"/>
    <mergeCell ref="AL36:AP38"/>
    <mergeCell ref="AL39:AP39"/>
    <mergeCell ref="AL24:AP24"/>
    <mergeCell ref="BX13:CA14"/>
    <mergeCell ref="AQ58:BD58"/>
    <mergeCell ref="AQ56:AQ57"/>
    <mergeCell ref="AR56:BC57"/>
    <mergeCell ref="BD56:BD57"/>
    <mergeCell ref="AQ18:BD18"/>
    <mergeCell ref="AQ44:BD44"/>
    <mergeCell ref="AQ39:BD39"/>
    <mergeCell ref="AR29:BC29"/>
    <mergeCell ref="BD25:BD26"/>
    <mergeCell ref="BE25:BE26"/>
    <mergeCell ref="BF25:BQ26"/>
    <mergeCell ref="AR27:BC27"/>
    <mergeCell ref="BF27:BQ27"/>
    <mergeCell ref="AR25:BC26"/>
    <mergeCell ref="AQ51:BD53"/>
    <mergeCell ref="AR34:BC34"/>
    <mergeCell ref="AQ36:BD38"/>
    <mergeCell ref="AQ42:BD42"/>
    <mergeCell ref="AQ43:BD43"/>
    <mergeCell ref="AI8:BQ8"/>
    <mergeCell ref="B8:AB8"/>
    <mergeCell ref="BX1:CA6"/>
    <mergeCell ref="BX7:CA12"/>
    <mergeCell ref="AF8:AH8"/>
    <mergeCell ref="BE12:BR12"/>
    <mergeCell ref="AQ12:BD12"/>
    <mergeCell ref="K5:AW5"/>
    <mergeCell ref="B7:BQ7"/>
    <mergeCell ref="BI10:BQ1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166"/>
  <sheetViews>
    <sheetView showGridLines="0" showZeros="0" zoomScalePageLayoutView="0" workbookViewId="0" topLeftCell="A1">
      <selection activeCell="A1" sqref="A1"/>
    </sheetView>
  </sheetViews>
  <sheetFormatPr defaultColWidth="1.83203125" defaultRowHeight="12.75"/>
  <cols>
    <col min="1" max="75" width="1.5" style="18" customWidth="1"/>
    <col min="76" max="79" width="10.83203125" style="18" customWidth="1"/>
    <col min="80" max="129" width="1.5" style="18" customWidth="1"/>
    <col min="130" max="16384" width="1.83203125" style="18" customWidth="1"/>
  </cols>
  <sheetData>
    <row r="1" spans="76:79" ht="13.5" customHeight="1">
      <c r="BX1" s="210" t="s">
        <v>56</v>
      </c>
      <c r="BY1" s="210"/>
      <c r="BZ1" s="210"/>
      <c r="CA1" s="210"/>
    </row>
    <row r="2" spans="2:79" ht="13.5" customHeight="1">
      <c r="B2" s="19"/>
      <c r="C2" s="19"/>
      <c r="BI2" s="151" t="s">
        <v>0</v>
      </c>
      <c r="BJ2" s="152"/>
      <c r="BK2" s="152"/>
      <c r="BL2" s="152"/>
      <c r="BM2" s="152"/>
      <c r="BN2" s="152"/>
      <c r="BO2" s="152"/>
      <c r="BP2" s="152"/>
      <c r="BQ2" s="153"/>
      <c r="BR2" s="20"/>
      <c r="BX2" s="210"/>
      <c r="BY2" s="210"/>
      <c r="BZ2" s="210"/>
      <c r="CA2" s="210"/>
    </row>
    <row r="3" spans="2:79" ht="13.5" customHeight="1">
      <c r="B3" s="211" t="s">
        <v>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2" t="str">
        <f>'Для розрахунку'!BI3:BK3</f>
        <v>17</v>
      </c>
      <c r="BJ3" s="213"/>
      <c r="BK3" s="213"/>
      <c r="BL3" s="212" t="str">
        <f>'Для розрахунку'!BL3:BN3</f>
        <v>12</v>
      </c>
      <c r="BM3" s="213"/>
      <c r="BN3" s="213"/>
      <c r="BO3" s="212" t="str">
        <f>'Для розрахунку'!BO3:BQ3</f>
        <v>31</v>
      </c>
      <c r="BP3" s="213"/>
      <c r="BQ3" s="213"/>
      <c r="BR3" s="20"/>
      <c r="BX3" s="210"/>
      <c r="BY3" s="210"/>
      <c r="BZ3" s="210"/>
      <c r="CA3" s="210"/>
    </row>
    <row r="4" spans="2:79" ht="13.5" customHeight="1">
      <c r="B4" s="215" t="s">
        <v>4</v>
      </c>
      <c r="C4" s="215"/>
      <c r="D4" s="215"/>
      <c r="E4" s="215"/>
      <c r="F4" s="215"/>
      <c r="G4" s="215"/>
      <c r="H4" s="215"/>
      <c r="I4" s="215"/>
      <c r="J4" s="215"/>
      <c r="K4" s="216" t="str">
        <f>'Для розрахунку'!K4:AW4</f>
        <v>ПАТ"ГІДРОСИЛА МЗТГ"</v>
      </c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Z4" s="215" t="s">
        <v>2</v>
      </c>
      <c r="BA4" s="215"/>
      <c r="BB4" s="215"/>
      <c r="BC4" s="215"/>
      <c r="BD4" s="215"/>
      <c r="BE4" s="215"/>
      <c r="BF4" s="215"/>
      <c r="BG4" s="215"/>
      <c r="BH4" s="218"/>
      <c r="BI4" s="198" t="str">
        <f>'Для розрахунку'!BI4:BQ4</f>
        <v>00235814</v>
      </c>
      <c r="BJ4" s="199"/>
      <c r="BK4" s="199"/>
      <c r="BL4" s="199"/>
      <c r="BM4" s="199"/>
      <c r="BN4" s="199"/>
      <c r="BO4" s="199"/>
      <c r="BP4" s="199"/>
      <c r="BQ4" s="200"/>
      <c r="BR4" s="21"/>
      <c r="BX4" s="210"/>
      <c r="BY4" s="210"/>
      <c r="BZ4" s="210"/>
      <c r="CA4" s="210"/>
    </row>
    <row r="5" spans="10:79" ht="13.5" customHeight="1">
      <c r="J5" s="22"/>
      <c r="K5" s="214" t="s">
        <v>3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BX5" s="210"/>
      <c r="BY5" s="210"/>
      <c r="BZ5" s="210"/>
      <c r="CA5" s="210"/>
    </row>
    <row r="6" spans="76:79" ht="12.75">
      <c r="BX6" s="210"/>
      <c r="BY6" s="210"/>
      <c r="BZ6" s="210"/>
      <c r="CA6" s="210"/>
    </row>
    <row r="7" spans="2:79" ht="23.25" customHeight="1">
      <c r="B7" s="208" t="s">
        <v>13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3"/>
      <c r="BX7" s="201" t="s">
        <v>57</v>
      </c>
      <c r="BY7" s="201"/>
      <c r="BZ7" s="201"/>
      <c r="CA7" s="201"/>
    </row>
    <row r="8" spans="2:79" ht="21.75" customHeight="1">
      <c r="B8" s="202" t="s">
        <v>54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>
        <v>20</v>
      </c>
      <c r="AD8" s="202"/>
      <c r="AE8" s="202"/>
      <c r="AF8" s="203" t="str">
        <f>'Для розрахунку'!AF8:AH8</f>
        <v>17</v>
      </c>
      <c r="AG8" s="204"/>
      <c r="AH8" s="204"/>
      <c r="AI8" s="209" t="s">
        <v>55</v>
      </c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3"/>
      <c r="BX8" s="201"/>
      <c r="BY8" s="201"/>
      <c r="BZ8" s="201"/>
      <c r="CA8" s="201"/>
    </row>
    <row r="9" spans="76:79" ht="13.5" customHeight="1">
      <c r="BX9" s="201"/>
      <c r="BY9" s="201"/>
      <c r="BZ9" s="201"/>
      <c r="CA9" s="201"/>
    </row>
    <row r="10" spans="41:79" ht="13.5" customHeight="1">
      <c r="AO10" s="205" t="s">
        <v>12</v>
      </c>
      <c r="AP10" s="205"/>
      <c r="AQ10" s="205"/>
      <c r="AR10" s="205"/>
      <c r="AS10" s="205"/>
      <c r="AT10" s="205"/>
      <c r="AU10" s="205"/>
      <c r="AV10" s="205"/>
      <c r="AW10" s="206" t="s">
        <v>5</v>
      </c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7"/>
      <c r="BI10" s="151">
        <v>1801004</v>
      </c>
      <c r="BJ10" s="152"/>
      <c r="BK10" s="152"/>
      <c r="BL10" s="152"/>
      <c r="BM10" s="152"/>
      <c r="BN10" s="152"/>
      <c r="BO10" s="152"/>
      <c r="BP10" s="152"/>
      <c r="BQ10" s="153"/>
      <c r="BR10" s="20"/>
      <c r="BX10" s="201"/>
      <c r="BY10" s="201"/>
      <c r="BZ10" s="201"/>
      <c r="CA10" s="201"/>
    </row>
    <row r="11" spans="76:79" ht="13.5" customHeight="1">
      <c r="BX11" s="201"/>
      <c r="BY11" s="201"/>
      <c r="BZ11" s="201"/>
      <c r="CA11" s="201"/>
    </row>
    <row r="12" spans="2:79" ht="46.5" customHeight="1">
      <c r="B12" s="146" t="s">
        <v>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 t="s">
        <v>7</v>
      </c>
      <c r="AM12" s="146"/>
      <c r="AN12" s="146"/>
      <c r="AO12" s="146"/>
      <c r="AP12" s="146"/>
      <c r="AQ12" s="146" t="s">
        <v>8</v>
      </c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 t="s">
        <v>9</v>
      </c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24"/>
      <c r="BX12" s="201"/>
      <c r="BY12" s="201"/>
      <c r="BZ12" s="201"/>
      <c r="CA12" s="201"/>
    </row>
    <row r="13" spans="2:79" ht="13.5" customHeight="1">
      <c r="B13" s="197">
        <v>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46">
        <v>2</v>
      </c>
      <c r="AM13" s="146"/>
      <c r="AN13" s="146"/>
      <c r="AO13" s="146"/>
      <c r="AP13" s="146"/>
      <c r="AQ13" s="151">
        <v>3</v>
      </c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3"/>
      <c r="BE13" s="146">
        <v>4</v>
      </c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21"/>
      <c r="BX13" s="195" t="s">
        <v>58</v>
      </c>
      <c r="BY13" s="196"/>
      <c r="BZ13" s="196"/>
      <c r="CA13" s="196"/>
    </row>
    <row r="14" spans="2:79" ht="13.5" customHeight="1">
      <c r="B14" s="168" t="s">
        <v>14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70"/>
      <c r="AL14" s="164">
        <v>3000</v>
      </c>
      <c r="AM14" s="165"/>
      <c r="AN14" s="165"/>
      <c r="AO14" s="165"/>
      <c r="AP14" s="155"/>
      <c r="AQ14" s="174">
        <f>IF('Для розрахунку'!AQ14:BD16=0,"-",'Для розрахунку'!AQ14:BD16)</f>
        <v>195186</v>
      </c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6"/>
      <c r="BE14" s="174">
        <f>IF('Для розрахунку'!BE14:BR16=0,"-",'Для розрахунку'!BE14:BR16)</f>
        <v>154842</v>
      </c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6"/>
      <c r="BS14" s="21"/>
      <c r="BX14" s="196"/>
      <c r="BY14" s="196"/>
      <c r="BZ14" s="196"/>
      <c r="CA14" s="196"/>
    </row>
    <row r="15" spans="2:71" ht="13.5" customHeight="1">
      <c r="B15" s="183" t="s">
        <v>15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5"/>
      <c r="AL15" s="171"/>
      <c r="AM15" s="172"/>
      <c r="AN15" s="172"/>
      <c r="AO15" s="172"/>
      <c r="AP15" s="173"/>
      <c r="AQ15" s="177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9"/>
      <c r="BE15" s="177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9"/>
      <c r="BS15" s="21"/>
    </row>
    <row r="16" spans="2:71" ht="13.5" customHeight="1">
      <c r="B16" s="157" t="s">
        <v>16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9"/>
      <c r="AL16" s="166"/>
      <c r="AM16" s="167"/>
      <c r="AN16" s="167"/>
      <c r="AO16" s="167"/>
      <c r="AP16" s="156"/>
      <c r="AQ16" s="180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2"/>
      <c r="BE16" s="180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2"/>
      <c r="BS16" s="21"/>
    </row>
    <row r="17" spans="2:71" ht="13.5" customHeight="1">
      <c r="B17" s="160" t="s">
        <v>17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46">
        <v>3005</v>
      </c>
      <c r="AM17" s="146"/>
      <c r="AN17" s="146"/>
      <c r="AO17" s="146"/>
      <c r="AP17" s="146"/>
      <c r="AQ17" s="150">
        <f>IF('Для розрахунку'!AQ17:BD17=0,"-",'Для розрахунку'!AQ17:BD17)</f>
        <v>4200</v>
      </c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>
        <f>IF('Для розрахунку'!BE17:BR17=0,"-",'Для розрахунку'!BE17:BR17)</f>
        <v>882</v>
      </c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21"/>
    </row>
    <row r="18" spans="2:71" ht="13.5" customHeight="1">
      <c r="B18" s="144" t="s">
        <v>18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6">
        <v>3006</v>
      </c>
      <c r="AM18" s="146"/>
      <c r="AN18" s="146"/>
      <c r="AO18" s="146"/>
      <c r="AP18" s="146"/>
      <c r="AQ18" s="150">
        <f>IF('Для розрахунку'!AQ18:BD18=0,"-",'Для розрахунку'!AQ18:BD18)</f>
        <v>4200</v>
      </c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>
        <f>IF('Для розрахунку'!BE18:BR18=0,"-",'Для розрахунку'!BE18:BR18)</f>
        <v>882</v>
      </c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21"/>
    </row>
    <row r="19" spans="2:71" ht="13.5" customHeight="1">
      <c r="B19" s="144" t="s">
        <v>19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6">
        <v>3010</v>
      </c>
      <c r="AM19" s="146"/>
      <c r="AN19" s="146"/>
      <c r="AO19" s="146"/>
      <c r="AP19" s="146"/>
      <c r="AQ19" s="150">
        <f>IF('Для розрахунку'!AQ19:BD19=0,"-",'Для розрахунку'!AQ19:BD19)</f>
        <v>475</v>
      </c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>
        <f>IF('Для розрахунку'!BE19:BR19=0,"-",'Для розрахунку'!BE19:BR19)</f>
        <v>380</v>
      </c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21"/>
    </row>
    <row r="20" spans="2:71" ht="13.5" customHeight="1">
      <c r="B20" s="186" t="s">
        <v>20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46">
        <v>3095</v>
      </c>
      <c r="AM20" s="146"/>
      <c r="AN20" s="146"/>
      <c r="AO20" s="146"/>
      <c r="AP20" s="146"/>
      <c r="AQ20" s="150">
        <f>IF('Для розрахунку'!AQ24:BD24=0,"-",'Для розрахунку'!AQ24:BD24)</f>
        <v>56004</v>
      </c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>
        <f>IF('Для розрахунку'!BE24:BR24=0,"-",'Для розрахунку'!BE24:BR24)</f>
        <v>56425</v>
      </c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21"/>
    </row>
    <row r="21" spans="2:71" ht="13.5" customHeight="1">
      <c r="B21" s="161" t="s">
        <v>21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3"/>
      <c r="AL21" s="164">
        <v>3100</v>
      </c>
      <c r="AM21" s="165"/>
      <c r="AN21" s="165"/>
      <c r="AO21" s="165"/>
      <c r="AP21" s="155"/>
      <c r="AQ21" s="164" t="s">
        <v>52</v>
      </c>
      <c r="AR21" s="165" t="e">
        <f>IF('Для розрахунку'!AR25:BC26=0,"-",'Для розрахунку'!AR25:BC26)</f>
        <v>#VALUE!</v>
      </c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55" t="s">
        <v>53</v>
      </c>
      <c r="BE21" s="164" t="s">
        <v>52</v>
      </c>
      <c r="BF21" s="165" t="e">
        <f>IF('Для розрахунку'!BF25:BQ26=0,"-",'Для розрахунку'!BF25:BQ26)</f>
        <v>#VALUE!</v>
      </c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55" t="s">
        <v>53</v>
      </c>
      <c r="BS21" s="21"/>
    </row>
    <row r="22" spans="2:71" ht="13.5" customHeight="1">
      <c r="B22" s="157" t="s">
        <v>22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9"/>
      <c r="AL22" s="166"/>
      <c r="AM22" s="167"/>
      <c r="AN22" s="167"/>
      <c r="AO22" s="167"/>
      <c r="AP22" s="156"/>
      <c r="AQ22" s="166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56"/>
      <c r="BE22" s="166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56"/>
      <c r="BS22" s="21"/>
    </row>
    <row r="23" spans="2:71" ht="13.5" customHeight="1">
      <c r="B23" s="160" t="s">
        <v>23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46">
        <v>3105</v>
      </c>
      <c r="AM23" s="146"/>
      <c r="AN23" s="146"/>
      <c r="AO23" s="146"/>
      <c r="AP23" s="146"/>
      <c r="AQ23" s="25" t="s">
        <v>52</v>
      </c>
      <c r="AR23" s="193">
        <f>IF('Для розрахунку'!AR27:BC27=0,"-",'Для розрахунку'!AR27:BC27)</f>
        <v>28466</v>
      </c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26" t="s">
        <v>53</v>
      </c>
      <c r="BE23" s="25" t="s">
        <v>52</v>
      </c>
      <c r="BF23" s="193">
        <f>IF('Для розрахунку'!BF27:BQ27=0,"-",'Для розрахунку'!BF27:BQ27)</f>
        <v>19690</v>
      </c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26" t="s">
        <v>53</v>
      </c>
      <c r="BS23" s="21"/>
    </row>
    <row r="24" spans="2:71" ht="13.5" customHeight="1">
      <c r="B24" s="144" t="s">
        <v>24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6">
        <v>3110</v>
      </c>
      <c r="AM24" s="146"/>
      <c r="AN24" s="146"/>
      <c r="AO24" s="146"/>
      <c r="AP24" s="146"/>
      <c r="AQ24" s="25" t="s">
        <v>52</v>
      </c>
      <c r="AR24" s="193">
        <f>IF('Для розрахунку'!AR28:BC28=0,"-",'Для розрахунку'!AR28:BC28)</f>
        <v>8695</v>
      </c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26" t="s">
        <v>53</v>
      </c>
      <c r="BE24" s="25" t="s">
        <v>52</v>
      </c>
      <c r="BF24" s="193">
        <f>IF('Для розрахунку'!BF28:BQ28=0,"-",'Для розрахунку'!BF28:BQ28)</f>
        <v>6611</v>
      </c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26" t="s">
        <v>53</v>
      </c>
      <c r="BS24" s="21"/>
    </row>
    <row r="25" spans="2:71" ht="13.5" customHeight="1">
      <c r="B25" s="144" t="s">
        <v>25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6">
        <v>3115</v>
      </c>
      <c r="AM25" s="146"/>
      <c r="AN25" s="146"/>
      <c r="AO25" s="146"/>
      <c r="AP25" s="146"/>
      <c r="AQ25" s="25" t="s">
        <v>52</v>
      </c>
      <c r="AR25" s="193">
        <f>IF('Для розрахунку'!AR29:BC29=0,"-",'Для розрахунку'!AR29:BC29)</f>
        <v>10795</v>
      </c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26" t="s">
        <v>53</v>
      </c>
      <c r="BE25" s="25" t="s">
        <v>52</v>
      </c>
      <c r="BF25" s="193">
        <f>IF('Для розрахунку'!BF29:BQ29=0,"-",'Для розрахунку'!BF29:BQ29)</f>
        <v>8339</v>
      </c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26" t="s">
        <v>53</v>
      </c>
      <c r="BS25" s="21"/>
    </row>
    <row r="26" spans="2:71" ht="13.5" customHeight="1">
      <c r="B26" s="144" t="s">
        <v>26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6">
        <v>3190</v>
      </c>
      <c r="AM26" s="146"/>
      <c r="AN26" s="146"/>
      <c r="AO26" s="146"/>
      <c r="AP26" s="146"/>
      <c r="AQ26" s="25" t="s">
        <v>52</v>
      </c>
      <c r="AR26" s="193">
        <f>IF('Для розрахунку'!AR34:BC34=0,"-",'Для розрахунку'!AR34:BC34)</f>
        <v>55264</v>
      </c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26" t="s">
        <v>53</v>
      </c>
      <c r="BE26" s="27" t="s">
        <v>52</v>
      </c>
      <c r="BF26" s="194">
        <f>IF('Для розрахунку'!BF34:BQ34=0,"-",'Для розрахунку'!BF34:BQ34)</f>
        <v>24837</v>
      </c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28" t="s">
        <v>53</v>
      </c>
      <c r="BS26" s="21"/>
    </row>
    <row r="27" spans="2:71" ht="13.5" customHeight="1">
      <c r="B27" s="187" t="s">
        <v>27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48">
        <v>3195</v>
      </c>
      <c r="AM27" s="148"/>
      <c r="AN27" s="148"/>
      <c r="AO27" s="148"/>
      <c r="AP27" s="148"/>
      <c r="AQ27" s="29" t="str">
        <f>IF('Для розрахунку'!AQ35&lt;0,"("," ")</f>
        <v> </v>
      </c>
      <c r="AR27" s="145">
        <f>IF('Для розрахунку'!AQ35&lt;&gt;0,ABS('Для розрахунку'!AQ35),"-")</f>
        <v>27062</v>
      </c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30" t="str">
        <f>IF('Для розрахунку'!AQ35&lt;0,")"," ")</f>
        <v> </v>
      </c>
      <c r="BE27" s="29" t="str">
        <f>IF('Для розрахунку'!BE35&lt;0,"("," ")</f>
        <v> </v>
      </c>
      <c r="BF27" s="145">
        <f>IF('Для розрахунку'!BE35&lt;&gt;0,ABS('Для розрахунку'!BE35),"-")</f>
        <v>53677</v>
      </c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30" t="str">
        <f>IF('Для розрахунку'!BE35&lt;0,")"," ")</f>
        <v> </v>
      </c>
      <c r="BS27" s="31"/>
    </row>
    <row r="28" spans="2:71" ht="13.5" customHeight="1">
      <c r="B28" s="168" t="s">
        <v>28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70"/>
      <c r="AL28" s="164">
        <v>3200</v>
      </c>
      <c r="AM28" s="165"/>
      <c r="AN28" s="165"/>
      <c r="AO28" s="165"/>
      <c r="AP28" s="155"/>
      <c r="AQ28" s="174" t="e">
        <f>IF('Для розрахунку'!AQ36:BD38=0,"-",'Для розрахунку'!AQ36:BD38)</f>
        <v>#VALUE!</v>
      </c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6"/>
      <c r="BE28" s="177" t="e">
        <f>IF('Для розрахунку'!BE36:BR38=0,"-",'Для розрахунку'!BE36:BR38)</f>
        <v>#VALUE!</v>
      </c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9"/>
      <c r="BS28" s="21"/>
    </row>
    <row r="29" spans="2:71" ht="13.5" customHeight="1">
      <c r="B29" s="183" t="s">
        <v>29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5"/>
      <c r="AL29" s="171"/>
      <c r="AM29" s="172"/>
      <c r="AN29" s="172"/>
      <c r="AO29" s="172"/>
      <c r="AP29" s="173"/>
      <c r="AQ29" s="177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9"/>
      <c r="BE29" s="177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9"/>
      <c r="BS29" s="21"/>
    </row>
    <row r="30" spans="2:71" ht="13.5" customHeight="1">
      <c r="B30" s="189" t="s">
        <v>30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1"/>
      <c r="AL30" s="166"/>
      <c r="AM30" s="167"/>
      <c r="AN30" s="167"/>
      <c r="AO30" s="167"/>
      <c r="AP30" s="156"/>
      <c r="AQ30" s="180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2"/>
      <c r="BE30" s="180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2"/>
      <c r="BS30" s="21"/>
    </row>
    <row r="31" spans="2:71" ht="13.5" customHeight="1">
      <c r="B31" s="192" t="s">
        <v>31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46">
        <v>3205</v>
      </c>
      <c r="AM31" s="146"/>
      <c r="AN31" s="146"/>
      <c r="AO31" s="146"/>
      <c r="AP31" s="146"/>
      <c r="AQ31" s="150" t="str">
        <f>IF('Для розрахунку'!AQ39:BD39=0,"-",'Для розрахунку'!AQ39:BD39)</f>
        <v>-</v>
      </c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 t="str">
        <f>IF('Для розрахунку'!BE39:BR39=0,"-",'Для розрахунку'!BE39:BR39)</f>
        <v>-</v>
      </c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21"/>
    </row>
    <row r="32" spans="2:71" ht="13.5" customHeight="1">
      <c r="B32" s="161" t="s">
        <v>32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3"/>
      <c r="AL32" s="164">
        <v>3215</v>
      </c>
      <c r="AM32" s="165"/>
      <c r="AN32" s="165"/>
      <c r="AO32" s="165"/>
      <c r="AP32" s="155"/>
      <c r="AQ32" s="174" t="e">
        <f>IF('Для розрахунку'!AQ40:BD41=0,"-",'Для розрахунку'!AQ40:BD41)</f>
        <v>#VALUE!</v>
      </c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6"/>
      <c r="BE32" s="174" t="e">
        <f>IF('Для розрахунку'!BE40:BR41=0,"-",'Для розрахунку'!BE40:BR41)</f>
        <v>#VALUE!</v>
      </c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6"/>
      <c r="BS32" s="21"/>
    </row>
    <row r="33" spans="2:71" ht="13.5" customHeight="1">
      <c r="B33" s="189" t="s">
        <v>33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1"/>
      <c r="AL33" s="166"/>
      <c r="AM33" s="167"/>
      <c r="AN33" s="167"/>
      <c r="AO33" s="167"/>
      <c r="AP33" s="156"/>
      <c r="AQ33" s="180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2"/>
      <c r="BE33" s="180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2"/>
      <c r="BS33" s="21"/>
    </row>
    <row r="34" spans="2:71" ht="13.5" customHeight="1">
      <c r="B34" s="188" t="s">
        <v>34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46">
        <v>3220</v>
      </c>
      <c r="AM34" s="146"/>
      <c r="AN34" s="146"/>
      <c r="AO34" s="146"/>
      <c r="AP34" s="146"/>
      <c r="AQ34" s="150" t="str">
        <f>IF('Для розрахунку'!AQ42:BD42=0,"-",'Для розрахунку'!AQ42:BD42)</f>
        <v>-</v>
      </c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 t="str">
        <f>IF('Для розрахунку'!BE42:BR42=0,"-",'Для розрахунку'!BE42:BR42)</f>
        <v>-</v>
      </c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21"/>
    </row>
    <row r="35" spans="2:71" ht="13.5" customHeight="1">
      <c r="B35" s="144" t="s">
        <v>35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6">
        <v>3225</v>
      </c>
      <c r="AM35" s="146"/>
      <c r="AN35" s="146"/>
      <c r="AO35" s="146"/>
      <c r="AP35" s="146"/>
      <c r="AQ35" s="150" t="str">
        <f>IF('Для розрахунку'!AQ43:BD43=0,"-",'Для розрахунку'!AQ43:BD43)</f>
        <v>-</v>
      </c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 t="str">
        <f>IF('Для розрахунку'!BE43:BR43=0,"-",'Для розрахунку'!BE43:BR43)</f>
        <v>-</v>
      </c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21"/>
    </row>
    <row r="36" spans="2:71" ht="13.5" customHeight="1">
      <c r="B36" s="186" t="s">
        <v>20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46">
        <v>3250</v>
      </c>
      <c r="AM36" s="146"/>
      <c r="AN36" s="146"/>
      <c r="AO36" s="146"/>
      <c r="AP36" s="146"/>
      <c r="AQ36" s="150" t="str">
        <f>IF('Для розрахунку'!AQ44:BD44=0,"-",'Для розрахунку'!AQ44:BD44)</f>
        <v>-</v>
      </c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 t="str">
        <f>IF('Для розрахунку'!BE44:BR44=0,"-",'Для розрахунку'!BE44:BR44)</f>
        <v>-</v>
      </c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21"/>
    </row>
    <row r="37" spans="2:71" ht="13.5" customHeight="1">
      <c r="B37" s="161" t="s">
        <v>36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164">
        <v>3255</v>
      </c>
      <c r="AM37" s="165"/>
      <c r="AN37" s="165"/>
      <c r="AO37" s="165"/>
      <c r="AP37" s="155"/>
      <c r="AQ37" s="164" t="s">
        <v>52</v>
      </c>
      <c r="AR37" s="165" t="e">
        <f>IF('Для розрахунку'!AR45:BC46=0,"-",'Для розрахунку'!AR45:BC46)</f>
        <v>#VALUE!</v>
      </c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55" t="s">
        <v>53</v>
      </c>
      <c r="BE37" s="164" t="s">
        <v>52</v>
      </c>
      <c r="BF37" s="165" t="e">
        <f>IF('Для розрахунку'!BF45:BQ46=0,"-",'Для розрахунку'!BF45:BQ46)</f>
        <v>#VALUE!</v>
      </c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55" t="s">
        <v>53</v>
      </c>
      <c r="BS37" s="21"/>
    </row>
    <row r="38" spans="2:71" ht="13.5" customHeight="1">
      <c r="B38" s="189" t="s">
        <v>30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1"/>
      <c r="AL38" s="166"/>
      <c r="AM38" s="167"/>
      <c r="AN38" s="167"/>
      <c r="AO38" s="167"/>
      <c r="AP38" s="156"/>
      <c r="AQ38" s="166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56"/>
      <c r="BE38" s="166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56"/>
      <c r="BS38" s="21"/>
    </row>
    <row r="39" spans="2:71" ht="13.5" customHeight="1">
      <c r="B39" s="188" t="s">
        <v>31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46">
        <v>3260</v>
      </c>
      <c r="AM39" s="146"/>
      <c r="AN39" s="146"/>
      <c r="AO39" s="146"/>
      <c r="AP39" s="146"/>
      <c r="AQ39" s="32" t="s">
        <v>52</v>
      </c>
      <c r="AR39" s="154">
        <f>IF('Для розрахунку'!AR47:BC47=0,"-",'Для розрахунку'!AR47:BC47)</f>
        <v>37960</v>
      </c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33" t="s">
        <v>53</v>
      </c>
      <c r="BE39" s="34" t="s">
        <v>52</v>
      </c>
      <c r="BF39" s="154">
        <f>IF('Для розрахунку'!BF47:BQ47=0,"-",'Для розрахунку'!BF47:BQ47)</f>
        <v>41967</v>
      </c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35" t="s">
        <v>53</v>
      </c>
      <c r="BS39" s="21"/>
    </row>
    <row r="40" spans="2:71" ht="13.5" customHeight="1">
      <c r="B40" s="144" t="s">
        <v>37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6">
        <v>3270</v>
      </c>
      <c r="AM40" s="146"/>
      <c r="AN40" s="146"/>
      <c r="AO40" s="146"/>
      <c r="AP40" s="146"/>
      <c r="AQ40" s="32" t="s">
        <v>52</v>
      </c>
      <c r="AR40" s="154" t="str">
        <f>IF('Для розрахунку'!AR48:BC48=0,"-",'Для розрахунку'!AR48:BC48)</f>
        <v>-</v>
      </c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33" t="s">
        <v>53</v>
      </c>
      <c r="BE40" s="34" t="s">
        <v>52</v>
      </c>
      <c r="BF40" s="154" t="str">
        <f>IF('Для розрахунку'!BF48:BQ48=0,"-",'Для розрахунку'!BF48:BQ48)</f>
        <v>-</v>
      </c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35" t="s">
        <v>53</v>
      </c>
      <c r="BS40" s="21"/>
    </row>
    <row r="41" spans="2:71" ht="13.5" customHeight="1">
      <c r="B41" s="144" t="s">
        <v>38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6">
        <v>3290</v>
      </c>
      <c r="AM41" s="146"/>
      <c r="AN41" s="146"/>
      <c r="AO41" s="146"/>
      <c r="AP41" s="146"/>
      <c r="AQ41" s="32" t="s">
        <v>52</v>
      </c>
      <c r="AR41" s="154" t="str">
        <f>IF('Для розрахунку'!AR49:BC49=0,"-",'Для розрахунку'!AR49:BC49)</f>
        <v>-</v>
      </c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33" t="s">
        <v>53</v>
      </c>
      <c r="BE41" s="34" t="s">
        <v>52</v>
      </c>
      <c r="BF41" s="154" t="str">
        <f>IF('Для розрахунку'!BF49:BQ49=0,"-",'Для розрахунку'!BF49:BQ49)</f>
        <v>-</v>
      </c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35" t="s">
        <v>53</v>
      </c>
      <c r="BS41" s="21"/>
    </row>
    <row r="42" spans="2:71" ht="13.5" customHeight="1">
      <c r="B42" s="187" t="s">
        <v>39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48">
        <v>3295</v>
      </c>
      <c r="AM42" s="148"/>
      <c r="AN42" s="148"/>
      <c r="AO42" s="148"/>
      <c r="AP42" s="148"/>
      <c r="AQ42" s="29" t="str">
        <f>IF('Для розрахунку'!AQ50&lt;0,"("," ")</f>
        <v>(</v>
      </c>
      <c r="AR42" s="145">
        <f>IF('Для розрахунку'!AQ50&lt;&gt;0,ABS('Для розрахунку'!AQ50),"-")</f>
        <v>37960</v>
      </c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30" t="str">
        <f>IF('Для розрахунку'!AQ50&lt;0,")"," ")</f>
        <v>)</v>
      </c>
      <c r="BE42" s="29" t="str">
        <f>IF('Для розрахунку'!BE50&lt;0,"("," ")</f>
        <v>(</v>
      </c>
      <c r="BF42" s="145">
        <f>IF('Для розрахунку'!BE50&lt;&gt;0,ABS('Для розрахунку'!BE50),"-")</f>
        <v>41967</v>
      </c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30" t="str">
        <f>IF('Для розрахунку'!BE50&lt;0,")"," ")</f>
        <v>)</v>
      </c>
      <c r="BS42" s="21"/>
    </row>
    <row r="43" spans="2:71" ht="13.5" customHeight="1">
      <c r="B43" s="168" t="s">
        <v>40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70"/>
      <c r="AL43" s="164">
        <v>3300</v>
      </c>
      <c r="AM43" s="165"/>
      <c r="AN43" s="165"/>
      <c r="AO43" s="165"/>
      <c r="AP43" s="155"/>
      <c r="AQ43" s="174" t="e">
        <f>IF('Для розрахунку'!AQ51:BD53=0,"-",'Для розрахунку'!AQ51:BD53)</f>
        <v>#VALUE!</v>
      </c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6"/>
      <c r="BE43" s="174" t="e">
        <f>IF('Для розрахунку'!BE51:BR53=0,"-",'Для розрахунку'!BE51:BR53)</f>
        <v>#VALUE!</v>
      </c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6"/>
      <c r="BS43" s="21"/>
    </row>
    <row r="44" spans="2:71" ht="13.5" customHeight="1">
      <c r="B44" s="183" t="s">
        <v>15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5"/>
      <c r="AL44" s="171"/>
      <c r="AM44" s="172"/>
      <c r="AN44" s="172"/>
      <c r="AO44" s="172"/>
      <c r="AP44" s="173"/>
      <c r="AQ44" s="177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9"/>
      <c r="BE44" s="177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9"/>
      <c r="BS44" s="21"/>
    </row>
    <row r="45" spans="2:71" ht="13.5" customHeight="1">
      <c r="B45" s="157" t="s">
        <v>41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9"/>
      <c r="AL45" s="166"/>
      <c r="AM45" s="167"/>
      <c r="AN45" s="167"/>
      <c r="AO45" s="167"/>
      <c r="AP45" s="156"/>
      <c r="AQ45" s="180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2"/>
      <c r="BE45" s="180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2"/>
      <c r="BS45" s="21"/>
    </row>
    <row r="46" spans="2:71" ht="13.5" customHeight="1">
      <c r="B46" s="160" t="s">
        <v>42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46">
        <v>3305</v>
      </c>
      <c r="AM46" s="146"/>
      <c r="AN46" s="146"/>
      <c r="AO46" s="146"/>
      <c r="AP46" s="146"/>
      <c r="AQ46" s="150" t="str">
        <f>IF('Для розрахунку'!AQ54:BD54=0,"-",'Для розрахунку'!AQ54:BD54)</f>
        <v>-</v>
      </c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 t="str">
        <f>IF('Для розрахунку'!BE54:BR54=0,"-",'Для розрахунку'!BE54:BR54)</f>
        <v>-</v>
      </c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21"/>
    </row>
    <row r="47" spans="2:71" ht="13.5" customHeight="1">
      <c r="B47" s="186" t="s">
        <v>20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46">
        <v>3340</v>
      </c>
      <c r="AM47" s="146"/>
      <c r="AN47" s="146"/>
      <c r="AO47" s="146"/>
      <c r="AP47" s="146"/>
      <c r="AQ47" s="150" t="str">
        <f>IF('Для розрахунку'!AQ55:BD55=0,"-",'Для розрахунку'!AQ55:BD55)</f>
        <v>-</v>
      </c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 t="str">
        <f>IF('Для розрахунку'!BE55:BR55=0,"-",'Для розрахунку'!BE55:BR55)</f>
        <v>-</v>
      </c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21"/>
    </row>
    <row r="48" spans="2:71" ht="13.5" customHeight="1">
      <c r="B48" s="161" t="s">
        <v>43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3"/>
      <c r="AL48" s="164">
        <v>3345</v>
      </c>
      <c r="AM48" s="165"/>
      <c r="AN48" s="165"/>
      <c r="AO48" s="165"/>
      <c r="AP48" s="155"/>
      <c r="AQ48" s="164" t="s">
        <v>52</v>
      </c>
      <c r="AR48" s="165" t="e">
        <f>IF('Для розрахунку'!AR56:BC57=0,"-",'Для розрахунку'!AR56:BC57)</f>
        <v>#VALUE!</v>
      </c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55" t="s">
        <v>53</v>
      </c>
      <c r="BE48" s="164" t="s">
        <v>52</v>
      </c>
      <c r="BF48" s="165" t="e">
        <f>IF('Для розрахунку'!BF56:BQ57=0,"-",'Для розрахунку'!BF56:BQ57)</f>
        <v>#VALUE!</v>
      </c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55" t="s">
        <v>53</v>
      </c>
      <c r="BS48" s="21"/>
    </row>
    <row r="49" spans="2:71" ht="13.5" customHeight="1">
      <c r="B49" s="157" t="s">
        <v>44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9"/>
      <c r="AL49" s="166"/>
      <c r="AM49" s="167"/>
      <c r="AN49" s="167"/>
      <c r="AO49" s="167"/>
      <c r="AP49" s="156"/>
      <c r="AQ49" s="166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56"/>
      <c r="BE49" s="166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56"/>
      <c r="BS49" s="21"/>
    </row>
    <row r="50" spans="2:71" ht="13.5" customHeight="1">
      <c r="B50" s="160" t="s">
        <v>45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46">
        <v>3350</v>
      </c>
      <c r="AM50" s="146"/>
      <c r="AN50" s="146"/>
      <c r="AO50" s="146"/>
      <c r="AP50" s="146"/>
      <c r="AQ50" s="29" t="str">
        <f>IF('Для розрахунку'!AQ58&lt;0,"("," ")</f>
        <v> </v>
      </c>
      <c r="AR50" s="145" t="str">
        <f>IF('Для розрахунку'!AQ58&lt;&gt;0,ABS('Для розрахунку'!AQ58),"-")</f>
        <v>-</v>
      </c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30" t="str">
        <f>IF('Для розрахунку'!AQ58&lt;0,")"," ")</f>
        <v> </v>
      </c>
      <c r="BE50" s="29" t="str">
        <f>IF('Для розрахунку'!BE58&lt;0,"("," ")</f>
        <v> </v>
      </c>
      <c r="BF50" s="145" t="str">
        <f>IF('Для розрахунку'!BE58&lt;&gt;0,ABS('Для розрахунку'!BE58),"-")</f>
        <v>-</v>
      </c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30" t="str">
        <f>IF('Для розрахунку'!BE58&lt;0,")"," ")</f>
        <v> </v>
      </c>
      <c r="BS50" s="21"/>
    </row>
    <row r="51" spans="2:71" ht="13.5" customHeight="1">
      <c r="B51" s="144" t="s">
        <v>46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6">
        <v>3355</v>
      </c>
      <c r="AM51" s="146"/>
      <c r="AN51" s="146"/>
      <c r="AO51" s="146"/>
      <c r="AP51" s="146"/>
      <c r="AQ51" s="32" t="s">
        <v>52</v>
      </c>
      <c r="AR51" s="154" t="str">
        <f>IF('Для розрахунку'!AR59:BC59=0,"-",'Для розрахунку'!AR59:BC59)</f>
        <v>-</v>
      </c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33" t="s">
        <v>53</v>
      </c>
      <c r="BE51" s="34" t="s">
        <v>52</v>
      </c>
      <c r="BF51" s="154">
        <f>IF('Для розрахунку'!BF59:BQ59=0,"-",'Для розрахунку'!BF59:BQ59)</f>
        <v>27</v>
      </c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35" t="s">
        <v>53</v>
      </c>
      <c r="BS51" s="21"/>
    </row>
    <row r="52" spans="2:71" ht="13.5" customHeight="1">
      <c r="B52" s="144" t="s">
        <v>38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6">
        <v>3390</v>
      </c>
      <c r="AM52" s="146"/>
      <c r="AN52" s="146"/>
      <c r="AO52" s="146"/>
      <c r="AP52" s="146"/>
      <c r="AQ52" s="32" t="s">
        <v>52</v>
      </c>
      <c r="AR52" s="154" t="str">
        <f>IF('Для розрахунку'!AR60:BC60=0,"-",'Для розрахунку'!AR60:BC60)</f>
        <v>-</v>
      </c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33" t="s">
        <v>53</v>
      </c>
      <c r="BE52" s="34" t="s">
        <v>52</v>
      </c>
      <c r="BF52" s="154" t="str">
        <f>IF('Для розрахунку'!BF60:BQ60=0,"-",'Для розрахунку'!BF60:BQ60)</f>
        <v>-</v>
      </c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35" t="s">
        <v>53</v>
      </c>
      <c r="BS52" s="21"/>
    </row>
    <row r="53" spans="2:71" ht="13.5" customHeight="1">
      <c r="B53" s="147" t="s">
        <v>47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8">
        <v>3395</v>
      </c>
      <c r="AM53" s="148"/>
      <c r="AN53" s="148"/>
      <c r="AO53" s="148"/>
      <c r="AP53" s="148"/>
      <c r="AQ53" s="29" t="str">
        <f>IF('Для розрахунку'!AQ61&lt;0,"("," ")</f>
        <v> </v>
      </c>
      <c r="AR53" s="145" t="str">
        <f>IF('Для розрахунку'!AQ61&lt;&gt;0,ABS('Для розрахунку'!AQ61),"-")</f>
        <v>-</v>
      </c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30" t="str">
        <f>IF('Для розрахунку'!AQ61&lt;0,")"," ")</f>
        <v> </v>
      </c>
      <c r="BE53" s="29" t="str">
        <f>IF('Для розрахунку'!BE61&lt;0,"("," ")</f>
        <v>(</v>
      </c>
      <c r="BF53" s="145">
        <f>IF('Для розрахунку'!BE61&lt;&gt;0,ABS('Для розрахунку'!BE61),"-")</f>
        <v>27</v>
      </c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30" t="str">
        <f>IF('Для розрахунку'!BE61&lt;0,")"," ")</f>
        <v>)</v>
      </c>
      <c r="BS53" s="21"/>
    </row>
    <row r="54" spans="2:71" ht="13.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7"/>
      <c r="AM54" s="37"/>
      <c r="AN54" s="37"/>
      <c r="AO54" s="37"/>
      <c r="AP54" s="37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21"/>
    </row>
    <row r="55" spans="2:71" ht="13.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21"/>
    </row>
    <row r="56" spans="2:71" ht="13.5" customHeight="1">
      <c r="B56" s="146">
        <v>1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>
        <v>2</v>
      </c>
      <c r="AM56" s="146"/>
      <c r="AN56" s="146"/>
      <c r="AO56" s="146"/>
      <c r="AP56" s="146"/>
      <c r="AQ56" s="151">
        <v>3</v>
      </c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3"/>
      <c r="BE56" s="146">
        <v>4</v>
      </c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21"/>
    </row>
    <row r="57" spans="2:71" ht="13.5" customHeight="1">
      <c r="B57" s="147" t="s">
        <v>48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8">
        <v>3400</v>
      </c>
      <c r="AM57" s="148"/>
      <c r="AN57" s="148"/>
      <c r="AO57" s="148"/>
      <c r="AP57" s="148"/>
      <c r="AQ57" s="29" t="str">
        <f>IF('Для розрахунку'!AQ62&lt;0,"("," ")</f>
        <v>(</v>
      </c>
      <c r="AR57" s="145">
        <f>IF('Для розрахунку'!AQ62&lt;&gt;0,ABS('Для розрахунку'!AQ62),"-")</f>
        <v>10898</v>
      </c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30" t="str">
        <f>IF('Для розрахунку'!AQ62&lt;0,")"," ")</f>
        <v>)</v>
      </c>
      <c r="BE57" s="29" t="str">
        <f>IF('Для розрахунку'!BE62&lt;0,"("," ")</f>
        <v> </v>
      </c>
      <c r="BF57" s="145">
        <f>IF('Для розрахунку'!BE62&lt;&gt;0,ABS('Для розрахунку'!BE62),"-")</f>
        <v>11683</v>
      </c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30" t="str">
        <f>IF('Для розрахунку'!BE62&lt;0,")"," ")</f>
        <v> </v>
      </c>
      <c r="BS57" s="21"/>
    </row>
    <row r="58" spans="2:71" ht="13.5" customHeight="1">
      <c r="B58" s="144" t="s">
        <v>49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6">
        <v>3405</v>
      </c>
      <c r="AM58" s="146"/>
      <c r="AN58" s="146"/>
      <c r="AO58" s="146"/>
      <c r="AP58" s="146"/>
      <c r="AQ58" s="150">
        <f>IF('Для розрахунку'!AQ63:BD63=0,"-",'Для розрахунку'!AQ63:BD63)</f>
        <v>12082</v>
      </c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>
        <f>IF('Для розрахунку'!BE63:BR63=0,"-",'Для розрахунку'!BE63:BR63)</f>
        <v>108</v>
      </c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21"/>
    </row>
    <row r="59" spans="2:71" ht="13.5" customHeight="1">
      <c r="B59" s="144" t="s">
        <v>50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6">
        <v>3410</v>
      </c>
      <c r="AM59" s="146"/>
      <c r="AN59" s="146"/>
      <c r="AO59" s="146"/>
      <c r="AP59" s="146"/>
      <c r="AQ59" s="150">
        <f>IF('Для розрахунку'!AQ64:BD64=0,"-",'Для розрахунку'!AQ64:BD64)</f>
        <v>929</v>
      </c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>
        <f>IF('Для розрахунку'!BE64:BR64=0,"-",'Для розрахунку'!BE64:BR64)</f>
        <v>291</v>
      </c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21"/>
    </row>
    <row r="60" spans="2:71" ht="13.5" customHeight="1">
      <c r="B60" s="144" t="s">
        <v>51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6">
        <v>3415</v>
      </c>
      <c r="AM60" s="146"/>
      <c r="AN60" s="146"/>
      <c r="AO60" s="146"/>
      <c r="AP60" s="146"/>
      <c r="AQ60" s="29" t="str">
        <f>IF('Для розрахунку'!AQ65&lt;0,"("," ")</f>
        <v> </v>
      </c>
      <c r="AR60" s="145">
        <f>IF('Для розрахунку'!AQ65&lt;&gt;0,ABS('Для розрахунку'!AQ65),"-")</f>
        <v>2113</v>
      </c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30" t="str">
        <f>IF('Для розрахунку'!AQ65&lt;0,")"," ")</f>
        <v> </v>
      </c>
      <c r="BE60" s="29" t="str">
        <f>IF('Для розрахунку'!BE65&lt;0,"("," ")</f>
        <v> </v>
      </c>
      <c r="BF60" s="145">
        <f>IF('Для розрахунку'!BE65&lt;&gt;0,ABS('Для розрахунку'!BE65),"-")</f>
        <v>12082</v>
      </c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30" t="str">
        <f>IF('Для розрахунку'!BE65&lt;0,")"," ")</f>
        <v> </v>
      </c>
      <c r="BS60" s="21"/>
    </row>
    <row r="61" spans="2:71" ht="19.5" customHeight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</row>
    <row r="62" spans="2:71" ht="13.5" customHeight="1">
      <c r="B62" s="149" t="s">
        <v>10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21"/>
    </row>
    <row r="63" spans="2:71" ht="13.5" customHeight="1"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21"/>
    </row>
    <row r="64" spans="2:71" ht="13.5" customHeight="1">
      <c r="B64" s="149" t="s">
        <v>11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21"/>
    </row>
    <row r="65" spans="2:71" ht="13.5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1"/>
    </row>
    <row r="66" spans="2:71" ht="13.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1"/>
    </row>
    <row r="67" spans="2:71" ht="13.5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38"/>
      <c r="AU67" s="38"/>
      <c r="AV67" s="38"/>
      <c r="AW67" s="38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1"/>
    </row>
    <row r="68" spans="2:71" ht="13.5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1"/>
    </row>
    <row r="69" spans="2:71" ht="13.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1"/>
    </row>
    <row r="70" spans="2:71" ht="13.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2"/>
      <c r="AU70" s="42"/>
      <c r="AV70" s="42"/>
      <c r="AW70" s="42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1"/>
    </row>
    <row r="71" spans="2:71" ht="13.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1"/>
    </row>
    <row r="72" spans="2:71" ht="13.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2"/>
      <c r="AU72" s="42"/>
      <c r="AV72" s="42"/>
      <c r="AW72" s="42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1"/>
    </row>
    <row r="73" spans="2:71" ht="13.5" customHeight="1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2"/>
      <c r="AU73" s="42"/>
      <c r="AV73" s="42"/>
      <c r="AW73" s="42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1"/>
    </row>
    <row r="74" spans="2:71" ht="13.5" customHeight="1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</row>
    <row r="75" spans="2:71" ht="13.5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1"/>
    </row>
    <row r="76" spans="2:71" ht="13.5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</row>
    <row r="77" spans="2:71" ht="13.5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21"/>
    </row>
    <row r="78" spans="2:71" ht="13.5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21"/>
    </row>
    <row r="79" spans="2:71" ht="13.5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38"/>
      <c r="AU79" s="38"/>
      <c r="AV79" s="38"/>
      <c r="AW79" s="38"/>
      <c r="AX79" s="21"/>
      <c r="AY79" s="21"/>
      <c r="AZ79" s="21"/>
      <c r="BA79" s="21"/>
      <c r="BB79" s="21"/>
      <c r="BC79" s="21"/>
      <c r="BD79" s="21"/>
      <c r="BE79" s="21"/>
      <c r="BF79" s="21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1"/>
    </row>
    <row r="80" spans="2:71" ht="13.5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38"/>
      <c r="AU80" s="38"/>
      <c r="AV80" s="38"/>
      <c r="AW80" s="38"/>
      <c r="AX80" s="21"/>
      <c r="AY80" s="21"/>
      <c r="AZ80" s="21"/>
      <c r="BA80" s="21"/>
      <c r="BB80" s="21"/>
      <c r="BC80" s="21"/>
      <c r="BD80" s="21"/>
      <c r="BE80" s="21"/>
      <c r="BF80" s="21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1"/>
    </row>
    <row r="81" spans="2:71" ht="13.5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38"/>
      <c r="AU81" s="38"/>
      <c r="AV81" s="38"/>
      <c r="AW81" s="38"/>
      <c r="AX81" s="21"/>
      <c r="AY81" s="21"/>
      <c r="AZ81" s="21"/>
      <c r="BA81" s="21"/>
      <c r="BB81" s="21"/>
      <c r="BC81" s="21"/>
      <c r="BD81" s="21"/>
      <c r="BE81" s="21"/>
      <c r="BF81" s="21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1"/>
    </row>
    <row r="82" spans="2:71" ht="13.5" customHeight="1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38"/>
      <c r="AU82" s="38"/>
      <c r="AV82" s="38"/>
      <c r="AW82" s="38"/>
      <c r="AX82" s="21"/>
      <c r="AY82" s="21"/>
      <c r="AZ82" s="21"/>
      <c r="BA82" s="21"/>
      <c r="BB82" s="21"/>
      <c r="BC82" s="21"/>
      <c r="BD82" s="21"/>
      <c r="BE82" s="21"/>
      <c r="BF82" s="21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1"/>
    </row>
    <row r="83" spans="2:71" ht="13.5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38"/>
      <c r="AU83" s="38"/>
      <c r="AV83" s="38"/>
      <c r="AW83" s="38"/>
      <c r="AX83" s="21"/>
      <c r="AY83" s="21"/>
      <c r="AZ83" s="21"/>
      <c r="BA83" s="21"/>
      <c r="BB83" s="21"/>
      <c r="BC83" s="21"/>
      <c r="BD83" s="21"/>
      <c r="BE83" s="21"/>
      <c r="BF83" s="21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1"/>
    </row>
    <row r="84" spans="2:71" ht="13.5" customHeight="1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37"/>
      <c r="AU84" s="37"/>
      <c r="AV84" s="37"/>
      <c r="AW84" s="37"/>
      <c r="AX84" s="21"/>
      <c r="AY84" s="21"/>
      <c r="AZ84" s="21"/>
      <c r="BA84" s="21"/>
      <c r="BB84" s="21"/>
      <c r="BC84" s="21"/>
      <c r="BD84" s="21"/>
      <c r="BE84" s="21"/>
      <c r="BF84" s="21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21"/>
    </row>
    <row r="85" spans="2:71" ht="13.5" customHeigh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</row>
    <row r="86" spans="2:71" ht="13.5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1"/>
    </row>
    <row r="87" spans="2:71" ht="13.5" customHeigh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</row>
    <row r="88" spans="2:71" ht="13.5" customHeight="1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21"/>
    </row>
    <row r="89" spans="2:71" ht="13.5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21"/>
    </row>
    <row r="90" spans="2:71" ht="13.5" customHeight="1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38"/>
      <c r="AU90" s="38"/>
      <c r="AV90" s="38"/>
      <c r="AW90" s="38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1"/>
    </row>
    <row r="91" spans="2:71" ht="13.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38"/>
      <c r="AU91" s="38"/>
      <c r="AV91" s="38"/>
      <c r="AW91" s="38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1"/>
    </row>
    <row r="92" spans="2:71" ht="13.5" customHeight="1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38"/>
      <c r="AU92" s="38"/>
      <c r="AV92" s="38"/>
      <c r="AW92" s="38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1"/>
    </row>
    <row r="93" spans="2:71" ht="13.5" customHeight="1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38"/>
      <c r="AU93" s="38"/>
      <c r="AV93" s="38"/>
      <c r="AW93" s="38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1"/>
    </row>
    <row r="94" spans="2:71" ht="13.5" customHeight="1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38"/>
      <c r="AU94" s="38"/>
      <c r="AV94" s="38"/>
      <c r="AW94" s="38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1"/>
    </row>
    <row r="95" spans="2:71" ht="13.5" customHeight="1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</row>
    <row r="96" spans="2:71" ht="13.5" customHeight="1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</row>
    <row r="97" spans="2:71" ht="13.5" customHeight="1">
      <c r="B97" s="44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</row>
    <row r="98" spans="2:71" ht="13.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</row>
    <row r="99" spans="2:71" ht="13.5" customHeigh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</row>
    <row r="100" spans="2:71" ht="13.5" customHeigh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</row>
    <row r="101" spans="2:71" ht="13.5" customHeight="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</row>
    <row r="102" spans="2:71" ht="13.5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</row>
    <row r="103" spans="2:71" ht="13.5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</row>
    <row r="104" spans="2:71" ht="13.5" customHeigh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</row>
    <row r="105" spans="2:71" ht="13.5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</row>
    <row r="106" spans="2:71" ht="13.5" customHeigh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</row>
    <row r="107" spans="2:71" ht="13.5" customHeigh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</row>
    <row r="108" spans="2:71" ht="13.5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</row>
    <row r="109" spans="2:71" ht="13.5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</row>
    <row r="110" spans="2:71" ht="13.5" customHeight="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</row>
    <row r="111" spans="2:71" ht="13.5" customHeight="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</row>
    <row r="112" spans="2:71" ht="13.5" customHeigh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</row>
    <row r="113" spans="2:71" ht="13.5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</row>
    <row r="114" spans="2:71" ht="13.5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</row>
    <row r="115" spans="2:71" ht="13.5" customHeight="1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</row>
    <row r="116" spans="2:71" ht="13.5" customHeight="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</row>
    <row r="117" spans="2:71" ht="13.5" customHeigh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</row>
    <row r="118" spans="2:71" ht="13.5" customHeight="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</row>
    <row r="119" spans="2:71" ht="13.5" customHeight="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</row>
    <row r="120" spans="2:71" ht="13.5" customHeight="1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</row>
    <row r="121" spans="2:71" ht="13.5" customHeight="1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</row>
    <row r="122" spans="2:71" ht="13.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</row>
    <row r="123" spans="2:71" ht="13.5" customHeight="1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</row>
    <row r="124" spans="2:71" ht="13.5" customHeight="1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</row>
    <row r="125" spans="2:71" ht="13.5" customHeight="1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</row>
    <row r="126" spans="2:71" ht="13.5" customHeight="1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</row>
    <row r="127" spans="2:71" ht="13.5" customHeight="1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</row>
    <row r="128" spans="2:71" ht="13.5" customHeight="1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</row>
    <row r="129" spans="2:71" ht="13.5" customHeight="1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</row>
    <row r="130" spans="2:71" ht="13.5" customHeight="1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</row>
    <row r="131" spans="2:71" ht="13.5" customHeight="1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</row>
    <row r="132" spans="2:71" ht="13.5" customHeight="1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</row>
    <row r="133" spans="2:71" ht="13.5" customHeight="1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</row>
    <row r="134" spans="2:71" ht="13.5" customHeight="1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</row>
    <row r="135" spans="2:71" ht="13.5" customHeight="1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</row>
    <row r="136" spans="2:71" ht="13.5" customHeight="1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</row>
    <row r="137" spans="2:71" ht="13.5" customHeight="1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</row>
    <row r="138" spans="2:71" ht="13.5" customHeight="1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</row>
    <row r="139" spans="2:71" ht="13.5" customHeight="1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</row>
    <row r="140" spans="2:71" ht="13.5" customHeight="1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</row>
    <row r="141" spans="2:71" ht="13.5" customHeight="1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</row>
    <row r="142" spans="2:71" ht="13.5" customHeight="1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</row>
    <row r="143" spans="2:71" ht="13.5" customHeight="1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</row>
    <row r="144" spans="2:71" ht="13.5" customHeight="1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</row>
    <row r="145" spans="2:71" ht="13.5" customHeight="1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</row>
    <row r="146" spans="2:71" ht="13.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</row>
    <row r="147" spans="2:71" ht="13.5" customHeight="1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</row>
    <row r="148" spans="2:71" ht="13.5" customHeight="1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</row>
    <row r="149" spans="2:71" ht="13.5" customHeight="1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</row>
    <row r="150" spans="2:71" ht="13.5" customHeight="1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</row>
    <row r="151" spans="2:7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</row>
    <row r="152" spans="2:71" ht="13.5" customHeight="1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</row>
    <row r="153" spans="2:71" ht="13.5" customHeight="1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</row>
    <row r="154" spans="2:71" ht="13.5" customHeight="1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</row>
    <row r="155" spans="2:71" ht="13.5" customHeight="1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</row>
    <row r="156" spans="2:71" ht="13.5" customHeight="1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</row>
    <row r="157" spans="2:71" ht="13.5" customHeight="1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</row>
    <row r="158" spans="2:71" ht="13.5" customHeight="1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</row>
    <row r="159" spans="2:71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</row>
    <row r="160" spans="2:71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</row>
    <row r="161" spans="2:71" ht="13.5" customHeight="1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</row>
    <row r="162" spans="2:71" ht="13.5" customHeight="1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</row>
    <row r="163" spans="2:71" ht="13.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</row>
    <row r="164" spans="2:71" ht="13.5" customHeight="1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</row>
    <row r="165" spans="2:71" ht="13.5" customHeight="1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</row>
    <row r="166" spans="2:71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</row>
  </sheetData>
  <sheetProtection sheet="1" formatCells="0" formatColumns="0" formatRows="0"/>
  <mergeCells count="193">
    <mergeCell ref="BX1:CA6"/>
    <mergeCell ref="BI2:BQ2"/>
    <mergeCell ref="B3:BH3"/>
    <mergeCell ref="BI3:BK3"/>
    <mergeCell ref="BL3:BN3"/>
    <mergeCell ref="BO3:BQ3"/>
    <mergeCell ref="K5:AW5"/>
    <mergeCell ref="B4:J4"/>
    <mergeCell ref="K4:AW4"/>
    <mergeCell ref="AZ4:BH4"/>
    <mergeCell ref="B7:BQ7"/>
    <mergeCell ref="AR50:BC50"/>
    <mergeCell ref="BF50:BQ50"/>
    <mergeCell ref="B8:AB8"/>
    <mergeCell ref="AI8:BQ8"/>
    <mergeCell ref="BE12:BR12"/>
    <mergeCell ref="BE20:BR20"/>
    <mergeCell ref="B16:AK16"/>
    <mergeCell ref="B17:AK17"/>
    <mergeCell ref="AL17:AP17"/>
    <mergeCell ref="BI4:BQ4"/>
    <mergeCell ref="BX7:CA12"/>
    <mergeCell ref="AC8:AE8"/>
    <mergeCell ref="AF8:AH8"/>
    <mergeCell ref="AO10:AV10"/>
    <mergeCell ref="AW10:BH10"/>
    <mergeCell ref="BI10:BQ10"/>
    <mergeCell ref="B12:AK12"/>
    <mergeCell ref="AL12:AP12"/>
    <mergeCell ref="AQ12:BD12"/>
    <mergeCell ref="BX13:CA14"/>
    <mergeCell ref="B14:AK14"/>
    <mergeCell ref="AL14:AP16"/>
    <mergeCell ref="AQ14:BD16"/>
    <mergeCell ref="BE14:BR16"/>
    <mergeCell ref="B15:AK15"/>
    <mergeCell ref="B13:AK13"/>
    <mergeCell ref="AL13:AP13"/>
    <mergeCell ref="AQ13:BD13"/>
    <mergeCell ref="BE13:BR13"/>
    <mergeCell ref="AL20:AP20"/>
    <mergeCell ref="AQ20:BD20"/>
    <mergeCell ref="AQ17:BD17"/>
    <mergeCell ref="BE17:BR17"/>
    <mergeCell ref="B18:AK18"/>
    <mergeCell ref="AL18:AP18"/>
    <mergeCell ref="AQ18:BD18"/>
    <mergeCell ref="BE18:BR18"/>
    <mergeCell ref="AL21:AP22"/>
    <mergeCell ref="AQ21:AQ22"/>
    <mergeCell ref="AR21:BC22"/>
    <mergeCell ref="BD21:BD22"/>
    <mergeCell ref="BE21:BE22"/>
    <mergeCell ref="B19:AK19"/>
    <mergeCell ref="AL19:AP19"/>
    <mergeCell ref="AQ19:BD19"/>
    <mergeCell ref="BE19:BR19"/>
    <mergeCell ref="B20:AK20"/>
    <mergeCell ref="B24:AK24"/>
    <mergeCell ref="AL24:AP24"/>
    <mergeCell ref="BF21:BQ22"/>
    <mergeCell ref="BR21:BR22"/>
    <mergeCell ref="B22:AK22"/>
    <mergeCell ref="B23:AK23"/>
    <mergeCell ref="AL23:AP23"/>
    <mergeCell ref="AR23:BC23"/>
    <mergeCell ref="BF23:BQ23"/>
    <mergeCell ref="B21:AK21"/>
    <mergeCell ref="B26:AK26"/>
    <mergeCell ref="AL26:AP26"/>
    <mergeCell ref="AR26:BC26"/>
    <mergeCell ref="BF26:BQ26"/>
    <mergeCell ref="AR24:BC24"/>
    <mergeCell ref="BF24:BQ24"/>
    <mergeCell ref="B25:AK25"/>
    <mergeCell ref="AL25:AP25"/>
    <mergeCell ref="AR25:BC25"/>
    <mergeCell ref="BF25:BQ25"/>
    <mergeCell ref="B28:AK28"/>
    <mergeCell ref="AL28:AP30"/>
    <mergeCell ref="AQ28:BD30"/>
    <mergeCell ref="BE28:BR30"/>
    <mergeCell ref="B29:AK29"/>
    <mergeCell ref="B30:AK30"/>
    <mergeCell ref="B27:AK27"/>
    <mergeCell ref="AL27:AP27"/>
    <mergeCell ref="BE35:BR35"/>
    <mergeCell ref="B31:AK31"/>
    <mergeCell ref="AL31:AP31"/>
    <mergeCell ref="AQ31:BD31"/>
    <mergeCell ref="BE31:BR31"/>
    <mergeCell ref="B32:AK32"/>
    <mergeCell ref="AL32:AP33"/>
    <mergeCell ref="AQ32:BD33"/>
    <mergeCell ref="B36:AK36"/>
    <mergeCell ref="AL36:AP36"/>
    <mergeCell ref="AQ36:BD36"/>
    <mergeCell ref="BE32:BR33"/>
    <mergeCell ref="B33:AK33"/>
    <mergeCell ref="B34:AK34"/>
    <mergeCell ref="AL34:AP34"/>
    <mergeCell ref="AQ34:BD34"/>
    <mergeCell ref="BE34:BR34"/>
    <mergeCell ref="B35:AK35"/>
    <mergeCell ref="AQ37:AQ38"/>
    <mergeCell ref="AR37:BC38"/>
    <mergeCell ref="BD37:BD38"/>
    <mergeCell ref="BE37:BE38"/>
    <mergeCell ref="AL35:AP35"/>
    <mergeCell ref="AQ35:BD35"/>
    <mergeCell ref="B39:AK39"/>
    <mergeCell ref="AL39:AP39"/>
    <mergeCell ref="AR39:BC39"/>
    <mergeCell ref="BF39:BQ39"/>
    <mergeCell ref="BE36:BR36"/>
    <mergeCell ref="BF37:BQ38"/>
    <mergeCell ref="BR37:BR38"/>
    <mergeCell ref="B38:AK38"/>
    <mergeCell ref="B37:AK37"/>
    <mergeCell ref="AL37:AP38"/>
    <mergeCell ref="B47:AK47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42:AK42"/>
    <mergeCell ref="AL42:AP42"/>
    <mergeCell ref="B43:AK43"/>
    <mergeCell ref="AL43:AP45"/>
    <mergeCell ref="AQ43:BD45"/>
    <mergeCell ref="BE43:BR45"/>
    <mergeCell ref="B44:AK44"/>
    <mergeCell ref="B45:AK45"/>
    <mergeCell ref="BD48:BD49"/>
    <mergeCell ref="BE48:BE49"/>
    <mergeCell ref="AL47:AP47"/>
    <mergeCell ref="AQ47:BD47"/>
    <mergeCell ref="BE47:BR47"/>
    <mergeCell ref="B46:AK46"/>
    <mergeCell ref="AL46:AP46"/>
    <mergeCell ref="AQ46:BD46"/>
    <mergeCell ref="BE46:BR46"/>
    <mergeCell ref="BF48:BQ49"/>
    <mergeCell ref="AR52:BC52"/>
    <mergeCell ref="BF52:BQ52"/>
    <mergeCell ref="BR48:BR49"/>
    <mergeCell ref="B49:AK49"/>
    <mergeCell ref="B50:AK50"/>
    <mergeCell ref="AL50:AP50"/>
    <mergeCell ref="B48:AK48"/>
    <mergeCell ref="AL48:AP49"/>
    <mergeCell ref="AQ48:AQ49"/>
    <mergeCell ref="AR48:BC49"/>
    <mergeCell ref="B56:AK56"/>
    <mergeCell ref="AL56:AP56"/>
    <mergeCell ref="AQ56:BD56"/>
    <mergeCell ref="BE56:BR56"/>
    <mergeCell ref="B51:AK51"/>
    <mergeCell ref="AL51:AP51"/>
    <mergeCell ref="AR51:BC51"/>
    <mergeCell ref="BF51:BQ51"/>
    <mergeCell ref="B52:AK52"/>
    <mergeCell ref="AL52:AP52"/>
    <mergeCell ref="AL59:AP59"/>
    <mergeCell ref="AQ58:BD58"/>
    <mergeCell ref="BE58:BR58"/>
    <mergeCell ref="BF57:BQ57"/>
    <mergeCell ref="B57:AK57"/>
    <mergeCell ref="AQ59:BD59"/>
    <mergeCell ref="BE59:BR59"/>
    <mergeCell ref="AR57:BC57"/>
    <mergeCell ref="B59:AK59"/>
    <mergeCell ref="AL57:AP57"/>
    <mergeCell ref="B60:AK60"/>
    <mergeCell ref="AL60:AP60"/>
    <mergeCell ref="AR60:BC60"/>
    <mergeCell ref="BF60:BQ60"/>
    <mergeCell ref="B62:P62"/>
    <mergeCell ref="B64:P64"/>
    <mergeCell ref="B58:AK58"/>
    <mergeCell ref="AR27:BC27"/>
    <mergeCell ref="BF27:BQ27"/>
    <mergeCell ref="AR42:BC42"/>
    <mergeCell ref="BF42:BQ42"/>
    <mergeCell ref="AR53:BC53"/>
    <mergeCell ref="BF53:BQ53"/>
    <mergeCell ref="AL58:AP58"/>
    <mergeCell ref="B53:AK53"/>
    <mergeCell ref="AL53:AP5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user1</cp:lastModifiedBy>
  <cp:lastPrinted>2014-02-14T06:55:10Z</cp:lastPrinted>
  <dcterms:created xsi:type="dcterms:W3CDTF">2013-03-11T10:34:23Z</dcterms:created>
  <dcterms:modified xsi:type="dcterms:W3CDTF">2018-02-26T08:04:35Z</dcterms:modified>
  <cp:category/>
  <cp:version/>
  <cp:contentType/>
  <cp:contentStatus/>
</cp:coreProperties>
</file>