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8432" windowHeight="10488" activeTab="0"/>
  </bookViews>
  <sheets>
    <sheet name="Для розрахунків" sheetId="1" r:id="rId1"/>
  </sheets>
  <definedNames>
    <definedName name="_xlnm.Print_Area" localSheetId="0">'Для розрахунків'!$A$1:$BS$118</definedName>
  </definedNames>
  <calcPr fullCalcOnLoad="1"/>
</workbook>
</file>

<file path=xl/sharedStrings.xml><?xml version="1.0" encoding="utf-8"?>
<sst xmlns="http://schemas.openxmlformats.org/spreadsheetml/2006/main" count="143" uniqueCount="128">
  <si>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</si>
  <si>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</si>
  <si>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</si>
  <si>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</si>
  <si>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</si>
  <si>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</si>
  <si>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</si>
  <si>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</si>
  <si>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</si>
  <si>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Одиниця виміру: тис. грн. без десяткового знака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</si>
  <si>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</si>
  <si>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</si>
  <si>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</si>
  <si>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</si>
  <si>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Територія</t>
  </si>
  <si>
    <t>Організаційно-правова форма господарювання</t>
  </si>
  <si>
    <t>Вид економічної діяльності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</si>
  <si>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</rPr>
      <t>1</t>
    </r>
  </si>
  <si>
    <t>Адреса, телефон</t>
  </si>
  <si>
    <t>Баланс (Звіт про фінансовий стан)</t>
  </si>
  <si>
    <t>Форма N 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</si>
  <si>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</si>
  <si>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</si>
  <si>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</si>
  <si>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</si>
  <si>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</si>
  <si>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</si>
  <si>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</si>
  <si>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</si>
  <si>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</si>
  <si>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</si>
  <si>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</si>
  <si>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</si>
  <si>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</si>
  <si>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</si>
  <si>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</si>
  <si>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</si>
  <si>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</si>
  <si>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</si>
  <si>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</si>
  <si>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</si>
  <si>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</si>
  <si>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</si>
  <si>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</si>
  <si>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</si>
  <si>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</si>
  <si>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</si>
  <si>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</si>
  <si>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</si>
  <si>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</si>
  <si>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</si>
  <si>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</si>
  <si>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</si>
  <si>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</si>
  <si>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</si>
  <si>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r>
      <t xml:space="preserve">III. </t>
    </r>
    <r>
      <rPr>
        <b/>
        <sz val="10"/>
        <color indexed="8"/>
        <rFont val="Times New Roman"/>
        <family val="1"/>
      </rPr>
      <t>Необоротні активи, утримувані для продажу, та групи вибуття</t>
    </r>
  </si>
  <si>
    <t>Баланс</t>
  </si>
  <si>
    <t>Пасив</t>
  </si>
  <si>
    <t>I. Власний капітал</t>
  </si>
  <si>
    <t>Зареєстрований капітал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</si>
  <si>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</si>
  <si>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</si>
  <si>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</si>
  <si>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</si>
  <si>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</si>
  <si>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</si>
  <si>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</si>
  <si>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</si>
  <si>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</si>
  <si>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</si>
  <si>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</si>
  <si>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</si>
  <si>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r>
      <t>IІІ. Поточні зобов'язання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</si>
  <si>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</si>
  <si>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</si>
  <si>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</si>
  <si>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</si>
  <si>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</si>
  <si>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</si>
  <si>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</si>
  <si>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</si>
  <si>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</si>
  <si>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</si>
  <si>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</si>
  <si>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</si>
  <si>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</si>
  <si>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Код
рядка</t>
  </si>
  <si>
    <t>Керівник</t>
  </si>
  <si>
    <t>Головний бухгалтер</t>
  </si>
  <si>
    <r>
      <rPr>
        <sz val="10"/>
        <color indexed="8"/>
        <rFont val="Times New Roman"/>
        <family val="1"/>
      </rPr>
      <t xml:space="preserve">____________
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Визначається в порядку, встановленому центральним органом
виконавчої влади, що реалізує державну політику у сфері статистики.</t>
    </r>
  </si>
  <si>
    <t xml:space="preserve"> </t>
  </si>
  <si>
    <t>1610</t>
  </si>
  <si>
    <t>1010</t>
  </si>
  <si>
    <t>)</t>
  </si>
  <si>
    <t>(</t>
  </si>
  <si>
    <t>на</t>
  </si>
  <si>
    <t>р.</t>
  </si>
  <si>
    <t>20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</si>
  <si>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 xml:space="preserve">.
Даний бланк містить </t>
    </r>
    <r>
      <rPr>
        <b/>
        <sz val="9"/>
        <rFont val="Arial Cyr"/>
        <family val="0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0"/>
      </rPr>
      <t>позначені блакитним кольором.</t>
    </r>
    <r>
      <rPr>
        <sz val="9"/>
        <rFont val="Arial Cyr"/>
        <family val="2"/>
      </rPr>
      <t xml:space="preserve">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0"/>
      </rPr>
      <t>'P.S.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</si>
  <si>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t>м.Мелітополя</t>
  </si>
  <si>
    <t>приватна</t>
  </si>
  <si>
    <t>виробництво гідравличного та пневматичного устаткування</t>
  </si>
  <si>
    <t>м.Мелітополь,вул.Індустріальна,59</t>
  </si>
  <si>
    <t>00235814</t>
  </si>
  <si>
    <t>2310700000</t>
  </si>
  <si>
    <t>28.12</t>
  </si>
  <si>
    <t>Сидорчук І.Я.</t>
  </si>
  <si>
    <t>Турбіна С.Ф.</t>
  </si>
  <si>
    <t>V</t>
  </si>
  <si>
    <t>1101</t>
  </si>
  <si>
    <t>1102</t>
  </si>
  <si>
    <t>1103</t>
  </si>
  <si>
    <t>Виробничи запаси</t>
  </si>
  <si>
    <t>Незавершене виробництво</t>
  </si>
  <si>
    <t>Готова продукція</t>
  </si>
  <si>
    <t>Запаси:</t>
  </si>
  <si>
    <t>1635</t>
  </si>
  <si>
    <t xml:space="preserve"> з одержаних авансів</t>
  </si>
  <si>
    <t>1016</t>
  </si>
  <si>
    <t>1017</t>
  </si>
  <si>
    <t>первісна вартість інвестиційной нерухомісті</t>
  </si>
  <si>
    <t>знос інвестиційной нерухомісті</t>
  </si>
  <si>
    <t>АТ"ГІДРОСИЛА МЗТГ"</t>
  </si>
  <si>
    <t>230</t>
  </si>
  <si>
    <t>448</t>
  </si>
  <si>
    <t>31 грудня</t>
  </si>
  <si>
    <t>12</t>
  </si>
  <si>
    <t>31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</si>
</sst>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45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right" vertical="center" wrapText="1"/>
    </xf>
    <xf numFmtId="49" fontId="0" fillId="0" borderId="0" xfId="0" applyNumberFormat="1" applyBorder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49" fontId="1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/>
    </xf>
    <xf numFmtId="49" fontId="10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/>
    </xf>
    <xf numFmtId="0" fontId="7" fillId="0" borderId="0" xfId="52" applyFont="1" applyFill="1" applyAlignment="1" quotePrefix="1">
      <alignment vertical="top" wrapText="1"/>
      <protection/>
    </xf>
    <xf numFmtId="49" fontId="0" fillId="0" borderId="0" xfId="0" applyNumberFormat="1" applyFill="1" applyAlignment="1">
      <alignment/>
    </xf>
    <xf numFmtId="49" fontId="5" fillId="0" borderId="0" xfId="0" applyNumberFormat="1" applyFont="1" applyFill="1" applyAlignment="1">
      <alignment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/>
    </xf>
    <xf numFmtId="0" fontId="1" fillId="0" borderId="0" xfId="0" applyNumberFormat="1" applyFont="1" applyAlignment="1" applyProtection="1">
      <alignment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" fillId="0" borderId="0" xfId="0" applyNumberFormat="1" applyFont="1" applyAlignment="1" applyProtection="1">
      <alignment horizontal="justify" vertical="center"/>
      <protection hidden="1"/>
    </xf>
    <xf numFmtId="49" fontId="1" fillId="0" borderId="0" xfId="0" applyNumberFormat="1" applyFont="1" applyAlignment="1" applyProtection="1">
      <alignment/>
      <protection hidden="1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 applyProtection="1">
      <alignment vertical="center"/>
      <protection hidden="1"/>
    </xf>
    <xf numFmtId="49" fontId="1" fillId="0" borderId="15" xfId="0" applyNumberFormat="1" applyFont="1" applyBorder="1" applyAlignment="1" applyProtection="1">
      <alignment horizontal="center"/>
      <protection hidden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3" fontId="1" fillId="33" borderId="14" xfId="0" applyNumberFormat="1" applyFont="1" applyFill="1" applyBorder="1" applyAlignment="1">
      <alignment horizontal="center" vertical="center" wrapText="1"/>
    </xf>
    <xf numFmtId="3" fontId="1" fillId="33" borderId="15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20" xfId="0" applyNumberFormat="1" applyFont="1" applyBorder="1" applyAlignment="1">
      <alignment horizontal="right"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13" fillId="0" borderId="15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34" borderId="15" xfId="0" applyNumberFormat="1" applyFont="1" applyFill="1" applyBorder="1" applyAlignment="1">
      <alignment horizontal="left" vertical="center" wrapText="1"/>
    </xf>
    <xf numFmtId="49" fontId="1" fillId="34" borderId="15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3" fontId="1" fillId="0" borderId="19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 wrapText="1" indent="1"/>
    </xf>
    <xf numFmtId="49" fontId="1" fillId="0" borderId="13" xfId="0" applyNumberFormat="1" applyFont="1" applyBorder="1" applyAlignment="1">
      <alignment horizontal="left" vertical="center" wrapText="1" indent="1"/>
    </xf>
    <xf numFmtId="49" fontId="1" fillId="0" borderId="14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49" fontId="1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left" vertical="center" wrapText="1" indent="1"/>
    </xf>
    <xf numFmtId="49" fontId="1" fillId="0" borderId="22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left" vertical="center" wrapText="1" indent="1"/>
    </xf>
    <xf numFmtId="0" fontId="2" fillId="0" borderId="0" xfId="0" applyFont="1" applyAlignment="1">
      <alignment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1" fillId="0" borderId="0" xfId="0" applyNumberFormat="1" applyFont="1" applyAlignment="1" applyProtection="1">
      <alignment horizontal="justify" vertical="center"/>
      <protection hidden="1"/>
    </xf>
    <xf numFmtId="49" fontId="1" fillId="0" borderId="23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0" fontId="7" fillId="35" borderId="0" xfId="52" applyFont="1" applyFill="1" applyAlignment="1" quotePrefix="1">
      <alignment horizontal="justify" vertical="top" wrapText="1"/>
      <protection/>
    </xf>
    <xf numFmtId="49" fontId="1" fillId="0" borderId="23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115</xdr:row>
      <xdr:rowOff>47625</xdr:rowOff>
    </xdr:from>
    <xdr:to>
      <xdr:col>68</xdr:col>
      <xdr:colOff>57150</xdr:colOff>
      <xdr:row>117</xdr:row>
      <xdr:rowOff>19050</xdr:rowOff>
    </xdr:to>
    <xdr:grpSp>
      <xdr:nvGrpSpPr>
        <xdr:cNvPr id="1" name="Group 33"/>
        <xdr:cNvGrpSpPr>
          <a:grpSpLocks/>
        </xdr:cNvGrpSpPr>
      </xdr:nvGrpSpPr>
      <xdr:grpSpPr>
        <a:xfrm>
          <a:off x="228600" y="20735925"/>
          <a:ext cx="5657850" cy="314325"/>
          <a:chOff x="6" y="75"/>
          <a:chExt cx="594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1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12"/>
  <sheetViews>
    <sheetView showGridLines="0" showZeros="0" tabSelected="1" zoomScalePageLayoutView="0" workbookViewId="0" topLeftCell="A82">
      <selection activeCell="BX97" sqref="BX97"/>
    </sheetView>
  </sheetViews>
  <sheetFormatPr defaultColWidth="1.5" defaultRowHeight="12.75"/>
  <cols>
    <col min="1" max="75" width="1.5" style="2" customWidth="1"/>
    <col min="76" max="76" width="10.83203125" style="14" customWidth="1"/>
    <col min="77" max="79" width="11" style="14" customWidth="1"/>
    <col min="80" max="16384" width="1.5" style="2" customWidth="1"/>
  </cols>
  <sheetData>
    <row r="1" spans="43:79" ht="13.5" customHeight="1">
      <c r="AQ1" s="154" t="s">
        <v>0</v>
      </c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X1" s="177" t="s">
        <v>98</v>
      </c>
      <c r="BY1" s="177"/>
      <c r="BZ1" s="177"/>
      <c r="CA1" s="177"/>
    </row>
    <row r="2" spans="43:79" ht="27" customHeight="1">
      <c r="AQ2" s="155" t="s">
        <v>1</v>
      </c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X2" s="177"/>
      <c r="BY2" s="177"/>
      <c r="BZ2" s="177"/>
      <c r="CA2" s="177"/>
    </row>
    <row r="3" spans="43:79" ht="13.5" customHeight="1">
      <c r="AQ3" s="154" t="s">
        <v>2</v>
      </c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X3" s="177"/>
      <c r="BY3" s="177"/>
      <c r="BZ3" s="177"/>
      <c r="CA3" s="177"/>
    </row>
    <row r="4" spans="49:79" ht="8.25" customHeight="1"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X4" s="177"/>
      <c r="BY4" s="177"/>
      <c r="BZ4" s="177"/>
      <c r="CA4" s="177"/>
    </row>
    <row r="5" spans="21:79" ht="13.5" customHeight="1">
      <c r="U5" s="13"/>
      <c r="V5" s="4"/>
      <c r="BK5" s="77" t="s">
        <v>3</v>
      </c>
      <c r="BL5" s="77"/>
      <c r="BM5" s="77"/>
      <c r="BN5" s="77"/>
      <c r="BO5" s="77"/>
      <c r="BP5" s="77"/>
      <c r="BQ5" s="77"/>
      <c r="BR5" s="77"/>
      <c r="BS5" s="77"/>
      <c r="BX5" s="177"/>
      <c r="BY5" s="177"/>
      <c r="BZ5" s="177"/>
      <c r="CA5" s="177"/>
    </row>
    <row r="6" spans="1:79" ht="13.5" customHeight="1">
      <c r="A6" s="78" t="s">
        <v>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9"/>
      <c r="BK6" s="75" t="s">
        <v>97</v>
      </c>
      <c r="BL6" s="75"/>
      <c r="BM6" s="75"/>
      <c r="BN6" s="87" t="s">
        <v>126</v>
      </c>
      <c r="BO6" s="77"/>
      <c r="BP6" s="77"/>
      <c r="BQ6" s="87" t="s">
        <v>127</v>
      </c>
      <c r="BR6" s="77"/>
      <c r="BS6" s="77"/>
      <c r="BX6" s="177"/>
      <c r="BY6" s="177"/>
      <c r="BZ6" s="177"/>
      <c r="CA6" s="177"/>
    </row>
    <row r="7" spans="1:79" ht="13.5" customHeight="1">
      <c r="A7" s="72" t="s">
        <v>13</v>
      </c>
      <c r="B7" s="72"/>
      <c r="C7" s="72"/>
      <c r="D7" s="72"/>
      <c r="E7" s="72"/>
      <c r="F7" s="72"/>
      <c r="G7" s="72"/>
      <c r="H7" s="72"/>
      <c r="I7" s="72"/>
      <c r="J7" s="89" t="s">
        <v>122</v>
      </c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BB7" s="72" t="s">
        <v>5</v>
      </c>
      <c r="BC7" s="72"/>
      <c r="BD7" s="72"/>
      <c r="BE7" s="72"/>
      <c r="BF7" s="72"/>
      <c r="BG7" s="72"/>
      <c r="BH7" s="72"/>
      <c r="BI7" s="72"/>
      <c r="BJ7" s="73"/>
      <c r="BK7" s="75" t="s">
        <v>103</v>
      </c>
      <c r="BL7" s="75"/>
      <c r="BM7" s="75"/>
      <c r="BN7" s="75"/>
      <c r="BO7" s="75"/>
      <c r="BP7" s="75"/>
      <c r="BQ7" s="75"/>
      <c r="BR7" s="75"/>
      <c r="BS7" s="75"/>
      <c r="BX7" s="177"/>
      <c r="BY7" s="177"/>
      <c r="BZ7" s="177"/>
      <c r="CA7" s="177"/>
    </row>
    <row r="8" spans="1:79" ht="13.5" customHeight="1">
      <c r="A8" s="72" t="s">
        <v>14</v>
      </c>
      <c r="B8" s="72"/>
      <c r="C8" s="72"/>
      <c r="D8" s="72"/>
      <c r="E8" s="72"/>
      <c r="F8" s="72"/>
      <c r="G8" s="72"/>
      <c r="H8" s="90" t="s">
        <v>99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BB8" s="72" t="s">
        <v>6</v>
      </c>
      <c r="BC8" s="72"/>
      <c r="BD8" s="72"/>
      <c r="BE8" s="72"/>
      <c r="BF8" s="72"/>
      <c r="BG8" s="72"/>
      <c r="BH8" s="72"/>
      <c r="BI8" s="72"/>
      <c r="BJ8" s="73"/>
      <c r="BK8" s="75" t="s">
        <v>104</v>
      </c>
      <c r="BL8" s="75"/>
      <c r="BM8" s="75"/>
      <c r="BN8" s="75"/>
      <c r="BO8" s="75"/>
      <c r="BP8" s="75"/>
      <c r="BQ8" s="75"/>
      <c r="BR8" s="75"/>
      <c r="BS8" s="75"/>
      <c r="BX8" s="177"/>
      <c r="BY8" s="177"/>
      <c r="BZ8" s="177"/>
      <c r="CA8" s="177"/>
    </row>
    <row r="9" spans="1:79" ht="13.5" customHeight="1">
      <c r="A9" s="72" t="s">
        <v>15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91" t="s">
        <v>100</v>
      </c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BB9" s="72" t="s">
        <v>7</v>
      </c>
      <c r="BC9" s="72"/>
      <c r="BD9" s="72"/>
      <c r="BE9" s="72"/>
      <c r="BF9" s="72"/>
      <c r="BG9" s="72"/>
      <c r="BH9" s="72"/>
      <c r="BI9" s="72"/>
      <c r="BJ9" s="73"/>
      <c r="BK9" s="75" t="s">
        <v>123</v>
      </c>
      <c r="BL9" s="75"/>
      <c r="BM9" s="75"/>
      <c r="BN9" s="75"/>
      <c r="BO9" s="75"/>
      <c r="BP9" s="75"/>
      <c r="BQ9" s="75"/>
      <c r="BR9" s="75"/>
      <c r="BS9" s="75"/>
      <c r="BX9" s="177"/>
      <c r="BY9" s="177"/>
      <c r="BZ9" s="177"/>
      <c r="CA9" s="177"/>
    </row>
    <row r="10" spans="1:79" ht="31.5" customHeight="1">
      <c r="A10" s="72" t="s">
        <v>16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90" t="s">
        <v>101</v>
      </c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BB10" s="72" t="s">
        <v>8</v>
      </c>
      <c r="BC10" s="72"/>
      <c r="BD10" s="72"/>
      <c r="BE10" s="72"/>
      <c r="BF10" s="72"/>
      <c r="BG10" s="72"/>
      <c r="BH10" s="72"/>
      <c r="BI10" s="72"/>
      <c r="BJ10" s="73"/>
      <c r="BK10" s="75" t="s">
        <v>105</v>
      </c>
      <c r="BL10" s="75"/>
      <c r="BM10" s="75"/>
      <c r="BN10" s="75"/>
      <c r="BO10" s="75"/>
      <c r="BP10" s="75"/>
      <c r="BQ10" s="75"/>
      <c r="BR10" s="75"/>
      <c r="BS10" s="75"/>
      <c r="BX10" s="177"/>
      <c r="BY10" s="177"/>
      <c r="BZ10" s="177"/>
      <c r="CA10" s="177"/>
    </row>
    <row r="11" spans="1:79" ht="13.5" customHeight="1">
      <c r="A11" s="72" t="s">
        <v>17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92" t="s">
        <v>124</v>
      </c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5"/>
      <c r="BL11" s="5"/>
      <c r="BM11" s="5"/>
      <c r="BN11" s="5"/>
      <c r="BO11" s="5"/>
      <c r="BP11" s="5"/>
      <c r="BQ11" s="5"/>
      <c r="BR11" s="5"/>
      <c r="BS11" s="5"/>
      <c r="BX11" s="177"/>
      <c r="BY11" s="177"/>
      <c r="BZ11" s="177"/>
      <c r="CA11" s="177"/>
    </row>
    <row r="12" spans="1:79" ht="13.5" customHeight="1">
      <c r="A12" s="72" t="s">
        <v>18</v>
      </c>
      <c r="B12" s="72"/>
      <c r="C12" s="72"/>
      <c r="D12" s="72"/>
      <c r="E12" s="72"/>
      <c r="F12" s="72"/>
      <c r="G12" s="72"/>
      <c r="H12" s="72"/>
      <c r="I12" s="72"/>
      <c r="J12" s="72"/>
      <c r="K12" s="90" t="s">
        <v>102</v>
      </c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5"/>
      <c r="BL12" s="5"/>
      <c r="BM12" s="5"/>
      <c r="BN12" s="5"/>
      <c r="BO12" s="5"/>
      <c r="BP12" s="5"/>
      <c r="BQ12" s="5"/>
      <c r="BR12" s="5"/>
      <c r="BS12" s="5"/>
      <c r="BX12" s="177"/>
      <c r="BY12" s="177"/>
      <c r="BZ12" s="177"/>
      <c r="CA12" s="177"/>
    </row>
    <row r="13" spans="1:79" ht="13.5" customHeight="1">
      <c r="A13" s="72" t="s">
        <v>9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5"/>
      <c r="BL13" s="5"/>
      <c r="BM13" s="5"/>
      <c r="BN13" s="5"/>
      <c r="BO13" s="5"/>
      <c r="BP13" s="5"/>
      <c r="BQ13" s="5"/>
      <c r="BR13" s="5"/>
      <c r="BS13" s="5"/>
      <c r="BX13" s="177"/>
      <c r="BY13" s="177"/>
      <c r="BZ13" s="177"/>
      <c r="CA13" s="177"/>
    </row>
    <row r="14" spans="1:84" ht="13.5" customHeight="1">
      <c r="A14" s="72" t="s">
        <v>10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5"/>
      <c r="BL14" s="5"/>
      <c r="BM14" s="5"/>
      <c r="BN14" s="5"/>
      <c r="BO14" s="5"/>
      <c r="BP14" s="5"/>
      <c r="BQ14" s="5"/>
      <c r="BR14" s="5"/>
      <c r="BS14" s="5"/>
      <c r="BX14" s="18"/>
      <c r="BY14" s="18"/>
      <c r="BZ14" s="18"/>
      <c r="CA14" s="18"/>
      <c r="CB14" s="19"/>
      <c r="CC14" s="19"/>
      <c r="CD14" s="19"/>
      <c r="CE14" s="19"/>
      <c r="CF14" s="19"/>
    </row>
    <row r="15" spans="1:84" ht="13.5" customHeight="1">
      <c r="A15" s="72" t="s">
        <v>11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76"/>
      <c r="BL15" s="76"/>
      <c r="BM15" s="76"/>
      <c r="BN15" s="76"/>
      <c r="BO15" s="76"/>
      <c r="BP15" s="76"/>
      <c r="BQ15" s="76"/>
      <c r="BR15" s="76"/>
      <c r="BS15" s="76"/>
      <c r="BX15" s="18"/>
      <c r="BY15" s="18"/>
      <c r="BZ15" s="18"/>
      <c r="CA15" s="18"/>
      <c r="CB15" s="19"/>
      <c r="CC15" s="19"/>
      <c r="CD15" s="19"/>
      <c r="CE15" s="19"/>
      <c r="CF15" s="19"/>
    </row>
    <row r="16" spans="1:84" ht="13.5" customHeight="1">
      <c r="A16" s="72" t="s">
        <v>12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  <c r="BK16" s="76" t="s">
        <v>108</v>
      </c>
      <c r="BL16" s="76"/>
      <c r="BM16" s="76"/>
      <c r="BN16" s="76"/>
      <c r="BO16" s="76"/>
      <c r="BP16" s="76"/>
      <c r="BQ16" s="76"/>
      <c r="BR16" s="76"/>
      <c r="BS16" s="76"/>
      <c r="BX16" s="18"/>
      <c r="BY16" s="18"/>
      <c r="BZ16" s="18"/>
      <c r="CA16" s="18"/>
      <c r="CB16" s="19"/>
      <c r="CC16" s="19"/>
      <c r="CD16" s="19"/>
      <c r="CE16" s="19"/>
      <c r="CF16" s="19"/>
    </row>
    <row r="17" spans="76:84" ht="9" customHeight="1">
      <c r="BX17" s="18"/>
      <c r="BY17" s="18"/>
      <c r="BZ17" s="18"/>
      <c r="CA17" s="18"/>
      <c r="CB17" s="19"/>
      <c r="CC17" s="19"/>
      <c r="CD17" s="19"/>
      <c r="CE17" s="19"/>
      <c r="CF17" s="19"/>
    </row>
    <row r="18" spans="1:84" ht="18" customHeight="1">
      <c r="A18" s="94" t="s">
        <v>19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X18" s="20"/>
      <c r="BY18" s="20"/>
      <c r="BZ18" s="20"/>
      <c r="CA18" s="20"/>
      <c r="CB18" s="19"/>
      <c r="CC18" s="19"/>
      <c r="CD18" s="19"/>
      <c r="CE18" s="19"/>
      <c r="CF18" s="19"/>
    </row>
    <row r="19" spans="1:84" ht="18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2"/>
      <c r="U19" s="22"/>
      <c r="V19" s="21"/>
      <c r="W19" s="21"/>
      <c r="X19" s="21"/>
      <c r="Y19" s="21"/>
      <c r="Z19" s="80" t="s">
        <v>95</v>
      </c>
      <c r="AA19" s="80"/>
      <c r="AB19" s="81" t="s">
        <v>125</v>
      </c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2" t="s">
        <v>97</v>
      </c>
      <c r="AN19" s="82"/>
      <c r="AO19" s="83" t="s">
        <v>97</v>
      </c>
      <c r="AP19" s="83"/>
      <c r="AQ19" s="100" t="s">
        <v>96</v>
      </c>
      <c r="AR19" s="100"/>
      <c r="AS19" s="100"/>
      <c r="AT19" s="100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X19" s="20"/>
      <c r="BY19" s="20"/>
      <c r="BZ19" s="20"/>
      <c r="CA19" s="20"/>
      <c r="CB19" s="19"/>
      <c r="CC19" s="19"/>
      <c r="CD19" s="19"/>
      <c r="CE19" s="19"/>
      <c r="CF19" s="19"/>
    </row>
    <row r="20" spans="46:71" ht="13.5" customHeight="1">
      <c r="AT20" s="99" t="s">
        <v>20</v>
      </c>
      <c r="AU20" s="99"/>
      <c r="AV20" s="99"/>
      <c r="AW20" s="99"/>
      <c r="AX20" s="99"/>
      <c r="AY20" s="99"/>
      <c r="AZ20" s="99"/>
      <c r="BA20" s="99"/>
      <c r="BB20" s="98" t="s">
        <v>21</v>
      </c>
      <c r="BC20" s="98"/>
      <c r="BD20" s="98"/>
      <c r="BE20" s="98"/>
      <c r="BF20" s="98"/>
      <c r="BG20" s="98"/>
      <c r="BH20" s="98"/>
      <c r="BI20" s="98"/>
      <c r="BJ20" s="98"/>
      <c r="BK20" s="95">
        <v>1801001</v>
      </c>
      <c r="BL20" s="96"/>
      <c r="BM20" s="96"/>
      <c r="BN20" s="96"/>
      <c r="BO20" s="96"/>
      <c r="BP20" s="96"/>
      <c r="BQ20" s="96"/>
      <c r="BR20" s="96"/>
      <c r="BS20" s="97"/>
    </row>
    <row r="21" spans="76:79" ht="8.25" customHeight="1">
      <c r="BX21" s="15"/>
      <c r="BY21" s="15"/>
      <c r="BZ21" s="15"/>
      <c r="CA21" s="15"/>
    </row>
    <row r="22" spans="1:79" ht="40.5" customHeight="1">
      <c r="A22" s="61" t="s">
        <v>22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 t="s">
        <v>23</v>
      </c>
      <c r="AV22" s="61"/>
      <c r="AW22" s="61"/>
      <c r="AX22" s="61"/>
      <c r="AY22" s="61" t="s">
        <v>24</v>
      </c>
      <c r="AZ22" s="61"/>
      <c r="BA22" s="61"/>
      <c r="BB22" s="61"/>
      <c r="BC22" s="61"/>
      <c r="BD22" s="61"/>
      <c r="BE22" s="61"/>
      <c r="BF22" s="61"/>
      <c r="BG22" s="61"/>
      <c r="BH22" s="61" t="s">
        <v>25</v>
      </c>
      <c r="BI22" s="61"/>
      <c r="BJ22" s="61"/>
      <c r="BK22" s="61"/>
      <c r="BL22" s="61"/>
      <c r="BM22" s="61"/>
      <c r="BN22" s="61"/>
      <c r="BO22" s="61"/>
      <c r="BP22" s="61"/>
      <c r="BX22" s="15"/>
      <c r="BY22" s="15"/>
      <c r="BZ22" s="15"/>
      <c r="CA22" s="15"/>
    </row>
    <row r="23" spans="1:79" ht="13.5" customHeight="1">
      <c r="A23" s="140">
        <v>1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88">
        <v>2</v>
      </c>
      <c r="AV23" s="88"/>
      <c r="AW23" s="88"/>
      <c r="AX23" s="88"/>
      <c r="AY23" s="88">
        <v>3</v>
      </c>
      <c r="AZ23" s="88"/>
      <c r="BA23" s="88"/>
      <c r="BB23" s="88"/>
      <c r="BC23" s="88"/>
      <c r="BD23" s="88"/>
      <c r="BE23" s="88"/>
      <c r="BF23" s="88"/>
      <c r="BG23" s="88"/>
      <c r="BH23" s="88">
        <v>4</v>
      </c>
      <c r="BI23" s="88"/>
      <c r="BJ23" s="88"/>
      <c r="BK23" s="88"/>
      <c r="BL23" s="88"/>
      <c r="BM23" s="88"/>
      <c r="BN23" s="88"/>
      <c r="BO23" s="88"/>
      <c r="BP23" s="88"/>
      <c r="BX23" s="16"/>
      <c r="BY23" s="16"/>
      <c r="BZ23" s="16"/>
      <c r="CA23" s="16"/>
    </row>
    <row r="24" spans="1:79" ht="12.75" customHeight="1">
      <c r="A24" s="141" t="s">
        <v>26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3"/>
      <c r="AU24" s="134">
        <v>1000</v>
      </c>
      <c r="AV24" s="134"/>
      <c r="AW24" s="134"/>
      <c r="AX24" s="135"/>
      <c r="AY24" s="10"/>
      <c r="AZ24" s="11"/>
      <c r="BA24" s="11"/>
      <c r="BB24" s="11"/>
      <c r="BC24" s="11"/>
      <c r="BD24" s="11"/>
      <c r="BE24" s="11"/>
      <c r="BF24" s="11"/>
      <c r="BG24" s="12"/>
      <c r="BH24" s="27"/>
      <c r="BI24" s="28"/>
      <c r="BJ24" s="28"/>
      <c r="BK24" s="28"/>
      <c r="BL24" s="28"/>
      <c r="BM24" s="28"/>
      <c r="BN24" s="28"/>
      <c r="BO24" s="28"/>
      <c r="BP24" s="29"/>
      <c r="BX24" s="16"/>
      <c r="BY24" s="16"/>
      <c r="BZ24" s="16"/>
      <c r="CA24" s="16"/>
    </row>
    <row r="25" spans="1:79" ht="12.75" customHeight="1">
      <c r="A25" s="144" t="s">
        <v>27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6"/>
      <c r="AU25" s="136"/>
      <c r="AV25" s="136"/>
      <c r="AW25" s="136"/>
      <c r="AX25" s="137"/>
      <c r="AY25" s="62">
        <f>AY26-AY27</f>
        <v>285</v>
      </c>
      <c r="AZ25" s="63"/>
      <c r="BA25" s="63"/>
      <c r="BB25" s="63"/>
      <c r="BC25" s="63"/>
      <c r="BD25" s="63"/>
      <c r="BE25" s="63"/>
      <c r="BF25" s="63"/>
      <c r="BG25" s="64"/>
      <c r="BH25" s="62">
        <f>BH26-BH27</f>
        <v>225</v>
      </c>
      <c r="BI25" s="63"/>
      <c r="BJ25" s="63"/>
      <c r="BK25" s="63"/>
      <c r="BL25" s="63"/>
      <c r="BM25" s="63"/>
      <c r="BN25" s="63"/>
      <c r="BO25" s="63"/>
      <c r="BP25" s="64"/>
      <c r="BX25" s="16"/>
      <c r="BY25" s="16"/>
      <c r="BZ25" s="16"/>
      <c r="CA25" s="16"/>
    </row>
    <row r="26" spans="1:79" ht="13.5" customHeight="1">
      <c r="A26" s="147" t="s">
        <v>28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77">
        <v>1001</v>
      </c>
      <c r="AV26" s="77"/>
      <c r="AW26" s="77"/>
      <c r="AX26" s="77"/>
      <c r="AY26" s="44">
        <v>447</v>
      </c>
      <c r="AZ26" s="44"/>
      <c r="BA26" s="44"/>
      <c r="BB26" s="44"/>
      <c r="BC26" s="44"/>
      <c r="BD26" s="44"/>
      <c r="BE26" s="44"/>
      <c r="BF26" s="44"/>
      <c r="BG26" s="44"/>
      <c r="BH26" s="51">
        <v>451</v>
      </c>
      <c r="BI26" s="51"/>
      <c r="BJ26" s="51"/>
      <c r="BK26" s="51"/>
      <c r="BL26" s="51"/>
      <c r="BM26" s="51"/>
      <c r="BN26" s="51"/>
      <c r="BO26" s="51"/>
      <c r="BP26" s="51"/>
      <c r="BX26" s="16"/>
      <c r="BY26" s="16"/>
      <c r="BZ26" s="16"/>
      <c r="CA26" s="16"/>
    </row>
    <row r="27" spans="1:79" ht="13.5" customHeight="1">
      <c r="A27" s="120" t="s">
        <v>29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77">
        <v>1002</v>
      </c>
      <c r="AV27" s="77"/>
      <c r="AW27" s="77"/>
      <c r="AX27" s="77"/>
      <c r="AY27" s="44">
        <v>162</v>
      </c>
      <c r="AZ27" s="44"/>
      <c r="BA27" s="44"/>
      <c r="BB27" s="44"/>
      <c r="BC27" s="44"/>
      <c r="BD27" s="44"/>
      <c r="BE27" s="44"/>
      <c r="BF27" s="44"/>
      <c r="BG27" s="44"/>
      <c r="BH27" s="51">
        <v>226</v>
      </c>
      <c r="BI27" s="51"/>
      <c r="BJ27" s="51"/>
      <c r="BK27" s="51"/>
      <c r="BL27" s="51"/>
      <c r="BM27" s="51"/>
      <c r="BN27" s="51"/>
      <c r="BO27" s="51"/>
      <c r="BP27" s="51"/>
      <c r="BX27" s="16"/>
      <c r="BY27" s="16"/>
      <c r="BZ27" s="16"/>
      <c r="CA27" s="16"/>
    </row>
    <row r="28" spans="1:79" ht="13.5" customHeight="1">
      <c r="A28" s="160" t="s">
        <v>30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61">
        <v>1005</v>
      </c>
      <c r="AV28" s="61"/>
      <c r="AW28" s="61"/>
      <c r="AX28" s="61"/>
      <c r="AY28" s="68">
        <v>400</v>
      </c>
      <c r="AZ28" s="68"/>
      <c r="BA28" s="68"/>
      <c r="BB28" s="68"/>
      <c r="BC28" s="68"/>
      <c r="BD28" s="68"/>
      <c r="BE28" s="68"/>
      <c r="BF28" s="68"/>
      <c r="BG28" s="68"/>
      <c r="BH28" s="51">
        <v>3335</v>
      </c>
      <c r="BI28" s="51"/>
      <c r="BJ28" s="51"/>
      <c r="BK28" s="51"/>
      <c r="BL28" s="51"/>
      <c r="BM28" s="51"/>
      <c r="BN28" s="51"/>
      <c r="BO28" s="51"/>
      <c r="BP28" s="51"/>
      <c r="BX28" s="16"/>
      <c r="BY28" s="16"/>
      <c r="BZ28" s="16"/>
      <c r="CA28" s="16"/>
    </row>
    <row r="29" spans="1:79" ht="13.5" customHeight="1">
      <c r="A29" s="84" t="s">
        <v>31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6"/>
      <c r="AU29" s="65" t="s">
        <v>92</v>
      </c>
      <c r="AV29" s="66"/>
      <c r="AW29" s="66"/>
      <c r="AX29" s="67"/>
      <c r="AY29" s="103">
        <f>AY30-AY31</f>
        <v>156998</v>
      </c>
      <c r="AZ29" s="104"/>
      <c r="BA29" s="104"/>
      <c r="BB29" s="104"/>
      <c r="BC29" s="104"/>
      <c r="BD29" s="104"/>
      <c r="BE29" s="104"/>
      <c r="BF29" s="104"/>
      <c r="BG29" s="105"/>
      <c r="BH29" s="103">
        <f>BH30-BH31</f>
        <v>155112</v>
      </c>
      <c r="BI29" s="104"/>
      <c r="BJ29" s="104"/>
      <c r="BK29" s="104"/>
      <c r="BL29" s="104"/>
      <c r="BM29" s="104"/>
      <c r="BN29" s="104"/>
      <c r="BO29" s="104"/>
      <c r="BP29" s="105"/>
      <c r="BX29" s="16"/>
      <c r="BY29" s="16"/>
      <c r="BZ29" s="16"/>
      <c r="CA29" s="16"/>
    </row>
    <row r="30" spans="1:79" ht="13.5" customHeight="1">
      <c r="A30" s="161" t="s">
        <v>28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77">
        <v>1011</v>
      </c>
      <c r="AV30" s="77"/>
      <c r="AW30" s="77"/>
      <c r="AX30" s="77"/>
      <c r="AY30" s="44">
        <v>245432</v>
      </c>
      <c r="AZ30" s="44"/>
      <c r="BA30" s="44"/>
      <c r="BB30" s="44"/>
      <c r="BC30" s="44"/>
      <c r="BD30" s="44"/>
      <c r="BE30" s="44"/>
      <c r="BF30" s="44"/>
      <c r="BG30" s="44"/>
      <c r="BH30" s="51">
        <v>260491</v>
      </c>
      <c r="BI30" s="51"/>
      <c r="BJ30" s="51"/>
      <c r="BK30" s="51"/>
      <c r="BL30" s="51"/>
      <c r="BM30" s="51"/>
      <c r="BN30" s="51"/>
      <c r="BO30" s="51"/>
      <c r="BP30" s="51"/>
      <c r="BX30" s="16"/>
      <c r="BY30" s="16"/>
      <c r="BZ30" s="16"/>
      <c r="CA30" s="16"/>
    </row>
    <row r="31" spans="1:79" ht="13.5" customHeight="1">
      <c r="A31" s="120" t="s">
        <v>32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77">
        <v>1012</v>
      </c>
      <c r="AV31" s="77"/>
      <c r="AW31" s="77"/>
      <c r="AX31" s="77"/>
      <c r="AY31" s="44">
        <v>88434</v>
      </c>
      <c r="AZ31" s="44"/>
      <c r="BA31" s="44"/>
      <c r="BB31" s="44"/>
      <c r="BC31" s="44"/>
      <c r="BD31" s="44"/>
      <c r="BE31" s="44"/>
      <c r="BF31" s="44"/>
      <c r="BG31" s="44"/>
      <c r="BH31" s="51">
        <v>105379</v>
      </c>
      <c r="BI31" s="51"/>
      <c r="BJ31" s="51"/>
      <c r="BK31" s="51"/>
      <c r="BL31" s="51"/>
      <c r="BM31" s="51"/>
      <c r="BN31" s="51"/>
      <c r="BO31" s="51"/>
      <c r="BP31" s="51"/>
      <c r="BX31" s="16"/>
      <c r="BY31" s="16"/>
      <c r="BZ31" s="16"/>
      <c r="CA31" s="16"/>
    </row>
    <row r="32" spans="1:79" ht="13.5" customHeight="1">
      <c r="A32" s="131" t="s">
        <v>33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61">
        <v>1015</v>
      </c>
      <c r="AV32" s="61"/>
      <c r="AW32" s="61"/>
      <c r="AX32" s="61"/>
      <c r="AY32" s="44">
        <v>42</v>
      </c>
      <c r="AZ32" s="44"/>
      <c r="BA32" s="44"/>
      <c r="BB32" s="44"/>
      <c r="BC32" s="44"/>
      <c r="BD32" s="44"/>
      <c r="BE32" s="44"/>
      <c r="BF32" s="44"/>
      <c r="BG32" s="44"/>
      <c r="BH32" s="51">
        <v>42</v>
      </c>
      <c r="BI32" s="51"/>
      <c r="BJ32" s="51"/>
      <c r="BK32" s="51"/>
      <c r="BL32" s="51"/>
      <c r="BM32" s="51"/>
      <c r="BN32" s="51"/>
      <c r="BO32" s="51"/>
      <c r="BP32" s="51"/>
      <c r="BX32" s="16"/>
      <c r="BY32" s="16"/>
      <c r="BZ32" s="16"/>
      <c r="CA32" s="16"/>
    </row>
    <row r="33" spans="1:79" ht="13.5" customHeight="1">
      <c r="A33" s="131" t="s">
        <v>120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61" t="s">
        <v>118</v>
      </c>
      <c r="AV33" s="61"/>
      <c r="AW33" s="61"/>
      <c r="AX33" s="61"/>
      <c r="AY33" s="44">
        <v>66</v>
      </c>
      <c r="AZ33" s="44"/>
      <c r="BA33" s="44"/>
      <c r="BB33" s="44"/>
      <c r="BC33" s="44"/>
      <c r="BD33" s="44"/>
      <c r="BE33" s="44"/>
      <c r="BF33" s="44"/>
      <c r="BG33" s="44"/>
      <c r="BH33" s="51">
        <v>66</v>
      </c>
      <c r="BI33" s="51"/>
      <c r="BJ33" s="51"/>
      <c r="BK33" s="51"/>
      <c r="BL33" s="51"/>
      <c r="BM33" s="51"/>
      <c r="BN33" s="51"/>
      <c r="BO33" s="51"/>
      <c r="BP33" s="51"/>
      <c r="BX33" s="16"/>
      <c r="BY33" s="16"/>
      <c r="BZ33" s="16"/>
      <c r="CA33" s="16"/>
    </row>
    <row r="34" spans="1:79" ht="13.5" customHeight="1">
      <c r="A34" s="131" t="s">
        <v>121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61" t="s">
        <v>119</v>
      </c>
      <c r="AV34" s="61"/>
      <c r="AW34" s="61"/>
      <c r="AX34" s="61"/>
      <c r="AY34" s="44">
        <v>24</v>
      </c>
      <c r="AZ34" s="44"/>
      <c r="BA34" s="44"/>
      <c r="BB34" s="44"/>
      <c r="BC34" s="44"/>
      <c r="BD34" s="44"/>
      <c r="BE34" s="44"/>
      <c r="BF34" s="44"/>
      <c r="BG34" s="44"/>
      <c r="BH34" s="51">
        <v>24</v>
      </c>
      <c r="BI34" s="51"/>
      <c r="BJ34" s="51"/>
      <c r="BK34" s="51"/>
      <c r="BL34" s="51"/>
      <c r="BM34" s="51"/>
      <c r="BN34" s="51"/>
      <c r="BO34" s="51"/>
      <c r="BP34" s="51"/>
      <c r="BX34" s="16"/>
      <c r="BY34" s="16"/>
      <c r="BZ34" s="16"/>
      <c r="CA34" s="16"/>
    </row>
    <row r="35" spans="1:79" ht="13.5" customHeight="1">
      <c r="A35" s="148" t="s">
        <v>34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61">
        <v>1020</v>
      </c>
      <c r="AV35" s="61"/>
      <c r="AW35" s="61"/>
      <c r="AX35" s="61"/>
      <c r="AY35" s="44"/>
      <c r="AZ35" s="44"/>
      <c r="BA35" s="44"/>
      <c r="BB35" s="44"/>
      <c r="BC35" s="44"/>
      <c r="BD35" s="44"/>
      <c r="BE35" s="44"/>
      <c r="BF35" s="44"/>
      <c r="BG35" s="44"/>
      <c r="BH35" s="51"/>
      <c r="BI35" s="51"/>
      <c r="BJ35" s="51"/>
      <c r="BK35" s="51"/>
      <c r="BL35" s="51"/>
      <c r="BM35" s="51"/>
      <c r="BN35" s="51"/>
      <c r="BO35" s="51"/>
      <c r="BP35" s="51"/>
      <c r="BX35" s="16"/>
      <c r="BY35" s="16"/>
      <c r="BZ35" s="16"/>
      <c r="CA35" s="16"/>
    </row>
    <row r="36" spans="1:79" ht="12.75" customHeight="1">
      <c r="A36" s="124" t="s">
        <v>35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6"/>
      <c r="AU36" s="138">
        <v>1030</v>
      </c>
      <c r="AV36" s="139"/>
      <c r="AW36" s="139"/>
      <c r="AX36" s="156"/>
      <c r="AY36" s="30"/>
      <c r="AZ36" s="31"/>
      <c r="BA36" s="31"/>
      <c r="BB36" s="31"/>
      <c r="BC36" s="31"/>
      <c r="BD36" s="31"/>
      <c r="BE36" s="31"/>
      <c r="BF36" s="31"/>
      <c r="BG36" s="32"/>
      <c r="BH36" s="30"/>
      <c r="BI36" s="31"/>
      <c r="BJ36" s="31"/>
      <c r="BK36" s="31"/>
      <c r="BL36" s="31"/>
      <c r="BM36" s="31"/>
      <c r="BN36" s="31"/>
      <c r="BO36" s="31"/>
      <c r="BP36" s="32"/>
      <c r="BX36" s="16"/>
      <c r="BY36" s="16"/>
      <c r="BZ36" s="16"/>
      <c r="CA36" s="16"/>
    </row>
    <row r="37" spans="1:79" ht="12.75" customHeight="1">
      <c r="A37" s="144" t="s">
        <v>36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6"/>
      <c r="AU37" s="157"/>
      <c r="AV37" s="158"/>
      <c r="AW37" s="158"/>
      <c r="AX37" s="159"/>
      <c r="AY37" s="45"/>
      <c r="AZ37" s="46"/>
      <c r="BA37" s="46"/>
      <c r="BB37" s="46"/>
      <c r="BC37" s="46"/>
      <c r="BD37" s="46"/>
      <c r="BE37" s="46"/>
      <c r="BF37" s="46"/>
      <c r="BG37" s="47"/>
      <c r="BH37" s="45"/>
      <c r="BI37" s="46"/>
      <c r="BJ37" s="46"/>
      <c r="BK37" s="46"/>
      <c r="BL37" s="46"/>
      <c r="BM37" s="46"/>
      <c r="BN37" s="46"/>
      <c r="BO37" s="46"/>
      <c r="BP37" s="47"/>
      <c r="BX37" s="16"/>
      <c r="BY37" s="16"/>
      <c r="BZ37" s="16"/>
      <c r="CA37" s="16"/>
    </row>
    <row r="38" spans="1:79" ht="13.5" customHeight="1">
      <c r="A38" s="130" t="s">
        <v>37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61">
        <v>1035</v>
      </c>
      <c r="AV38" s="61"/>
      <c r="AW38" s="61"/>
      <c r="AX38" s="61"/>
      <c r="AY38" s="68">
        <v>44</v>
      </c>
      <c r="AZ38" s="68"/>
      <c r="BA38" s="68"/>
      <c r="BB38" s="68"/>
      <c r="BC38" s="68"/>
      <c r="BD38" s="68"/>
      <c r="BE38" s="68"/>
      <c r="BF38" s="68"/>
      <c r="BG38" s="68"/>
      <c r="BH38" s="51">
        <v>44</v>
      </c>
      <c r="BI38" s="51"/>
      <c r="BJ38" s="51"/>
      <c r="BK38" s="51"/>
      <c r="BL38" s="51"/>
      <c r="BM38" s="51"/>
      <c r="BN38" s="51"/>
      <c r="BO38" s="51"/>
      <c r="BP38" s="51"/>
      <c r="BX38" s="16"/>
      <c r="BY38" s="16"/>
      <c r="BZ38" s="16"/>
      <c r="CA38" s="16"/>
    </row>
    <row r="39" spans="1:79" ht="13.5" customHeight="1">
      <c r="A39" s="131" t="s">
        <v>38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61">
        <v>1040</v>
      </c>
      <c r="AV39" s="61"/>
      <c r="AW39" s="61"/>
      <c r="AX39" s="61"/>
      <c r="AY39" s="68"/>
      <c r="AZ39" s="68"/>
      <c r="BA39" s="68"/>
      <c r="BB39" s="68"/>
      <c r="BC39" s="68"/>
      <c r="BD39" s="68"/>
      <c r="BE39" s="68"/>
      <c r="BF39" s="68"/>
      <c r="BG39" s="68"/>
      <c r="BH39" s="51"/>
      <c r="BI39" s="51"/>
      <c r="BJ39" s="51"/>
      <c r="BK39" s="51"/>
      <c r="BL39" s="51"/>
      <c r="BM39" s="51"/>
      <c r="BN39" s="51"/>
      <c r="BO39" s="51"/>
      <c r="BP39" s="51"/>
      <c r="BX39" s="16"/>
      <c r="BY39" s="16"/>
      <c r="BZ39" s="16"/>
      <c r="CA39" s="16"/>
    </row>
    <row r="40" spans="1:79" ht="13.5" customHeight="1">
      <c r="A40" s="131" t="s">
        <v>39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61">
        <v>1045</v>
      </c>
      <c r="AV40" s="61"/>
      <c r="AW40" s="61"/>
      <c r="AX40" s="61"/>
      <c r="AY40" s="68"/>
      <c r="AZ40" s="68"/>
      <c r="BA40" s="68"/>
      <c r="BB40" s="68"/>
      <c r="BC40" s="68"/>
      <c r="BD40" s="68"/>
      <c r="BE40" s="68"/>
      <c r="BF40" s="68"/>
      <c r="BG40" s="68"/>
      <c r="BH40" s="51"/>
      <c r="BI40" s="51"/>
      <c r="BJ40" s="51"/>
      <c r="BK40" s="51"/>
      <c r="BL40" s="51"/>
      <c r="BM40" s="51"/>
      <c r="BN40" s="51"/>
      <c r="BO40" s="51"/>
      <c r="BP40" s="51"/>
      <c r="BX40" s="16"/>
      <c r="BY40" s="16"/>
      <c r="BZ40" s="16"/>
      <c r="CA40" s="16"/>
    </row>
    <row r="41" spans="1:79" ht="13.5" customHeight="1">
      <c r="A41" s="131" t="s">
        <v>40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61">
        <v>1090</v>
      </c>
      <c r="AV41" s="61"/>
      <c r="AW41" s="61"/>
      <c r="AX41" s="61"/>
      <c r="AY41" s="68"/>
      <c r="AZ41" s="68"/>
      <c r="BA41" s="68"/>
      <c r="BB41" s="68"/>
      <c r="BC41" s="68"/>
      <c r="BD41" s="68"/>
      <c r="BE41" s="68"/>
      <c r="BF41" s="68"/>
      <c r="BG41" s="68"/>
      <c r="BH41" s="51"/>
      <c r="BI41" s="51"/>
      <c r="BJ41" s="51"/>
      <c r="BK41" s="51"/>
      <c r="BL41" s="51"/>
      <c r="BM41" s="51"/>
      <c r="BN41" s="51"/>
      <c r="BO41" s="51"/>
      <c r="BP41" s="51"/>
      <c r="BX41" s="16"/>
      <c r="BY41" s="16"/>
      <c r="BZ41" s="16"/>
      <c r="CA41" s="16"/>
    </row>
    <row r="42" spans="1:79" ht="13.5" customHeight="1">
      <c r="A42" s="132" t="s">
        <v>41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52">
        <v>1095</v>
      </c>
      <c r="AV42" s="52"/>
      <c r="AW42" s="52"/>
      <c r="AX42" s="52"/>
      <c r="AY42" s="74">
        <f>AY25+AY28+AY29+AY32+AY35+AY37+AY38+AY39+AY40+AY41</f>
        <v>157769</v>
      </c>
      <c r="AZ42" s="74"/>
      <c r="BA42" s="74"/>
      <c r="BB42" s="74"/>
      <c r="BC42" s="74"/>
      <c r="BD42" s="74"/>
      <c r="BE42" s="74"/>
      <c r="BF42" s="74"/>
      <c r="BG42" s="74"/>
      <c r="BH42" s="74">
        <f>BH25+BH28+BH29+BH32+BH35+BH37+BH38+BH39+BH40+BH41</f>
        <v>158758</v>
      </c>
      <c r="BI42" s="74"/>
      <c r="BJ42" s="74"/>
      <c r="BK42" s="74"/>
      <c r="BL42" s="74"/>
      <c r="BM42" s="74"/>
      <c r="BN42" s="74"/>
      <c r="BO42" s="74"/>
      <c r="BP42" s="74"/>
      <c r="BX42" s="16"/>
      <c r="BY42" s="16"/>
      <c r="BZ42" s="16"/>
      <c r="CA42" s="16"/>
    </row>
    <row r="43" spans="1:79" ht="12.75" customHeight="1">
      <c r="A43" s="141" t="s">
        <v>42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3"/>
      <c r="AU43" s="149">
        <v>1100</v>
      </c>
      <c r="AV43" s="134"/>
      <c r="AW43" s="134"/>
      <c r="AX43" s="135"/>
      <c r="AY43" s="40"/>
      <c r="AZ43" s="41"/>
      <c r="BA43" s="41"/>
      <c r="BB43" s="41"/>
      <c r="BC43" s="41"/>
      <c r="BD43" s="41"/>
      <c r="BE43" s="41"/>
      <c r="BF43" s="41"/>
      <c r="BG43" s="42"/>
      <c r="BH43" s="33"/>
      <c r="BI43" s="34"/>
      <c r="BJ43" s="34"/>
      <c r="BK43" s="34"/>
      <c r="BL43" s="34"/>
      <c r="BM43" s="34"/>
      <c r="BN43" s="34"/>
      <c r="BO43" s="34"/>
      <c r="BP43" s="35"/>
      <c r="BX43" s="16"/>
      <c r="BY43" s="16"/>
      <c r="BZ43" s="16"/>
      <c r="CA43" s="16"/>
    </row>
    <row r="44" spans="1:79" ht="17.25" customHeight="1">
      <c r="A44" s="144" t="s">
        <v>115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6"/>
      <c r="AU44" s="150"/>
      <c r="AV44" s="136"/>
      <c r="AW44" s="136"/>
      <c r="AX44" s="137"/>
      <c r="AY44" s="45">
        <v>19230</v>
      </c>
      <c r="AZ44" s="46"/>
      <c r="BA44" s="46"/>
      <c r="BB44" s="46"/>
      <c r="BC44" s="46"/>
      <c r="BD44" s="46"/>
      <c r="BE44" s="46"/>
      <c r="BF44" s="46"/>
      <c r="BG44" s="47"/>
      <c r="BH44" s="69">
        <f>BH45+BH46+BH47</f>
        <v>22700</v>
      </c>
      <c r="BI44" s="70"/>
      <c r="BJ44" s="70"/>
      <c r="BK44" s="70"/>
      <c r="BL44" s="70"/>
      <c r="BM44" s="70"/>
      <c r="BN44" s="70"/>
      <c r="BO44" s="70"/>
      <c r="BP44" s="71"/>
      <c r="BX44" s="16"/>
      <c r="BY44" s="16"/>
      <c r="BZ44" s="16"/>
      <c r="CA44" s="16"/>
    </row>
    <row r="45" spans="1:79" ht="12.75" customHeight="1">
      <c r="A45" s="55" t="s">
        <v>112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7"/>
      <c r="AU45" s="127" t="s">
        <v>109</v>
      </c>
      <c r="AV45" s="128"/>
      <c r="AW45" s="128"/>
      <c r="AX45" s="129"/>
      <c r="AY45" s="58">
        <v>6522</v>
      </c>
      <c r="AZ45" s="59"/>
      <c r="BA45" s="59"/>
      <c r="BB45" s="59"/>
      <c r="BC45" s="59"/>
      <c r="BD45" s="59"/>
      <c r="BE45" s="59"/>
      <c r="BF45" s="59"/>
      <c r="BG45" s="60"/>
      <c r="BH45" s="108">
        <v>8105</v>
      </c>
      <c r="BI45" s="109"/>
      <c r="BJ45" s="109"/>
      <c r="BK45" s="109"/>
      <c r="BL45" s="109"/>
      <c r="BM45" s="109"/>
      <c r="BN45" s="109"/>
      <c r="BO45" s="109"/>
      <c r="BP45" s="110"/>
      <c r="BX45" s="16"/>
      <c r="BY45" s="16"/>
      <c r="BZ45" s="16"/>
      <c r="CA45" s="16"/>
    </row>
    <row r="46" spans="1:79" ht="12.75" customHeight="1">
      <c r="A46" s="55" t="s">
        <v>113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7"/>
      <c r="AU46" s="127" t="s">
        <v>110</v>
      </c>
      <c r="AV46" s="128"/>
      <c r="AW46" s="128"/>
      <c r="AX46" s="129"/>
      <c r="AY46" s="58">
        <v>2033</v>
      </c>
      <c r="AZ46" s="59"/>
      <c r="BA46" s="59"/>
      <c r="BB46" s="59"/>
      <c r="BC46" s="59"/>
      <c r="BD46" s="59"/>
      <c r="BE46" s="59"/>
      <c r="BF46" s="59"/>
      <c r="BG46" s="60"/>
      <c r="BH46" s="108">
        <v>2617</v>
      </c>
      <c r="BI46" s="109"/>
      <c r="BJ46" s="109"/>
      <c r="BK46" s="109"/>
      <c r="BL46" s="109"/>
      <c r="BM46" s="109"/>
      <c r="BN46" s="109"/>
      <c r="BO46" s="109"/>
      <c r="BP46" s="110"/>
      <c r="BX46" s="16"/>
      <c r="BY46" s="16"/>
      <c r="BZ46" s="16"/>
      <c r="CA46" s="16"/>
    </row>
    <row r="47" spans="1:79" ht="12.75" customHeight="1">
      <c r="A47" s="55" t="s">
        <v>114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7"/>
      <c r="AU47" s="127" t="s">
        <v>111</v>
      </c>
      <c r="AV47" s="128"/>
      <c r="AW47" s="128"/>
      <c r="AX47" s="129"/>
      <c r="AY47" s="58">
        <v>10675</v>
      </c>
      <c r="AZ47" s="59"/>
      <c r="BA47" s="59"/>
      <c r="BB47" s="59"/>
      <c r="BC47" s="59"/>
      <c r="BD47" s="59"/>
      <c r="BE47" s="59"/>
      <c r="BF47" s="59"/>
      <c r="BG47" s="60"/>
      <c r="BH47" s="108">
        <v>11978</v>
      </c>
      <c r="BI47" s="109"/>
      <c r="BJ47" s="109"/>
      <c r="BK47" s="109"/>
      <c r="BL47" s="109"/>
      <c r="BM47" s="109"/>
      <c r="BN47" s="109"/>
      <c r="BO47" s="109"/>
      <c r="BP47" s="110"/>
      <c r="BX47" s="16"/>
      <c r="BY47" s="16"/>
      <c r="BZ47" s="16"/>
      <c r="CA47" s="16"/>
    </row>
    <row r="48" spans="1:79" ht="13.5" customHeight="1">
      <c r="A48" s="130" t="s">
        <v>43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61">
        <v>1110</v>
      </c>
      <c r="AV48" s="61"/>
      <c r="AW48" s="61"/>
      <c r="AX48" s="61"/>
      <c r="AY48" s="68"/>
      <c r="AZ48" s="68"/>
      <c r="BA48" s="68"/>
      <c r="BB48" s="68"/>
      <c r="BC48" s="68"/>
      <c r="BD48" s="68"/>
      <c r="BE48" s="68"/>
      <c r="BF48" s="68"/>
      <c r="BG48" s="68"/>
      <c r="BH48" s="51"/>
      <c r="BI48" s="51"/>
      <c r="BJ48" s="51"/>
      <c r="BK48" s="51"/>
      <c r="BL48" s="51"/>
      <c r="BM48" s="51"/>
      <c r="BN48" s="51"/>
      <c r="BO48" s="51"/>
      <c r="BP48" s="51"/>
      <c r="BX48" s="16"/>
      <c r="BY48" s="16"/>
      <c r="BZ48" s="16"/>
      <c r="CA48" s="16"/>
    </row>
    <row r="49" spans="1:79" ht="13.5" customHeight="1">
      <c r="A49" s="148" t="s">
        <v>44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77">
        <v>1125</v>
      </c>
      <c r="AV49" s="77"/>
      <c r="AW49" s="77"/>
      <c r="AX49" s="77"/>
      <c r="AY49" s="68">
        <v>3925</v>
      </c>
      <c r="AZ49" s="68"/>
      <c r="BA49" s="68"/>
      <c r="BB49" s="68"/>
      <c r="BC49" s="68"/>
      <c r="BD49" s="68"/>
      <c r="BE49" s="68"/>
      <c r="BF49" s="68"/>
      <c r="BG49" s="68"/>
      <c r="BH49" s="51">
        <v>4008</v>
      </c>
      <c r="BI49" s="51"/>
      <c r="BJ49" s="51"/>
      <c r="BK49" s="51"/>
      <c r="BL49" s="51"/>
      <c r="BM49" s="51"/>
      <c r="BN49" s="51"/>
      <c r="BO49" s="51"/>
      <c r="BP49" s="51"/>
      <c r="BX49" s="16"/>
      <c r="BY49" s="16"/>
      <c r="BZ49" s="16"/>
      <c r="CA49" s="16"/>
    </row>
    <row r="50" spans="1:79" ht="12.75" customHeight="1">
      <c r="A50" s="124" t="s">
        <v>45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6"/>
      <c r="AU50" s="138">
        <v>1130</v>
      </c>
      <c r="AV50" s="139"/>
      <c r="AW50" s="139"/>
      <c r="AX50" s="156"/>
      <c r="AY50" s="30"/>
      <c r="AZ50" s="31"/>
      <c r="BA50" s="31"/>
      <c r="BB50" s="31"/>
      <c r="BC50" s="31"/>
      <c r="BD50" s="31"/>
      <c r="BE50" s="31"/>
      <c r="BF50" s="31"/>
      <c r="BG50" s="32"/>
      <c r="BH50" s="30"/>
      <c r="BI50" s="31"/>
      <c r="BJ50" s="31"/>
      <c r="BK50" s="31"/>
      <c r="BL50" s="31"/>
      <c r="BM50" s="31"/>
      <c r="BN50" s="31"/>
      <c r="BO50" s="31"/>
      <c r="BP50" s="32"/>
      <c r="BX50" s="16"/>
      <c r="BY50" s="16"/>
      <c r="BZ50" s="16"/>
      <c r="CA50" s="16"/>
    </row>
    <row r="51" spans="1:79" ht="12.75" customHeight="1">
      <c r="A51" s="121" t="s">
        <v>46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3"/>
      <c r="AU51" s="157"/>
      <c r="AV51" s="158"/>
      <c r="AW51" s="158"/>
      <c r="AX51" s="159"/>
      <c r="AY51" s="45">
        <v>4131</v>
      </c>
      <c r="AZ51" s="46"/>
      <c r="BA51" s="46"/>
      <c r="BB51" s="46"/>
      <c r="BC51" s="46"/>
      <c r="BD51" s="46"/>
      <c r="BE51" s="46"/>
      <c r="BF51" s="46"/>
      <c r="BG51" s="47"/>
      <c r="BH51" s="45">
        <v>5568</v>
      </c>
      <c r="BI51" s="46"/>
      <c r="BJ51" s="46"/>
      <c r="BK51" s="46"/>
      <c r="BL51" s="46"/>
      <c r="BM51" s="46"/>
      <c r="BN51" s="46"/>
      <c r="BO51" s="46"/>
      <c r="BP51" s="47"/>
      <c r="BX51" s="16"/>
      <c r="BY51" s="16"/>
      <c r="BZ51" s="16"/>
      <c r="CA51" s="16"/>
    </row>
    <row r="52" spans="1:79" ht="13.5" customHeight="1">
      <c r="A52" s="119" t="s">
        <v>47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61">
        <v>1135</v>
      </c>
      <c r="AV52" s="61"/>
      <c r="AW52" s="61"/>
      <c r="AX52" s="61"/>
      <c r="AY52" s="44">
        <v>939</v>
      </c>
      <c r="AZ52" s="44"/>
      <c r="BA52" s="44"/>
      <c r="BB52" s="44"/>
      <c r="BC52" s="44"/>
      <c r="BD52" s="44"/>
      <c r="BE52" s="44"/>
      <c r="BF52" s="44"/>
      <c r="BG52" s="44"/>
      <c r="BH52" s="51">
        <v>887</v>
      </c>
      <c r="BI52" s="51"/>
      <c r="BJ52" s="51"/>
      <c r="BK52" s="51"/>
      <c r="BL52" s="51"/>
      <c r="BM52" s="51"/>
      <c r="BN52" s="51"/>
      <c r="BO52" s="51"/>
      <c r="BP52" s="51"/>
      <c r="BX52" s="16"/>
      <c r="BY52" s="16"/>
      <c r="BZ52" s="16"/>
      <c r="CA52" s="16"/>
    </row>
    <row r="53" spans="1:79" ht="13.5" customHeight="1">
      <c r="A53" s="120" t="s">
        <v>48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61">
        <v>1136</v>
      </c>
      <c r="AV53" s="61"/>
      <c r="AW53" s="61"/>
      <c r="AX53" s="61"/>
      <c r="AY53" s="44"/>
      <c r="AZ53" s="44"/>
      <c r="BA53" s="44"/>
      <c r="BB53" s="44"/>
      <c r="BC53" s="44"/>
      <c r="BD53" s="44"/>
      <c r="BE53" s="44"/>
      <c r="BF53" s="44"/>
      <c r="BG53" s="44"/>
      <c r="BH53" s="51"/>
      <c r="BI53" s="51"/>
      <c r="BJ53" s="51"/>
      <c r="BK53" s="51"/>
      <c r="BL53" s="51"/>
      <c r="BM53" s="51"/>
      <c r="BN53" s="51"/>
      <c r="BO53" s="51"/>
      <c r="BP53" s="51"/>
      <c r="BX53" s="16"/>
      <c r="BY53" s="16"/>
      <c r="BZ53" s="16"/>
      <c r="CA53" s="16"/>
    </row>
    <row r="54" spans="1:79" ht="13.5" customHeight="1">
      <c r="A54" s="131" t="s">
        <v>49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77">
        <v>1155</v>
      </c>
      <c r="AV54" s="77"/>
      <c r="AW54" s="77"/>
      <c r="AX54" s="77"/>
      <c r="AY54" s="68">
        <v>370</v>
      </c>
      <c r="AZ54" s="68"/>
      <c r="BA54" s="68"/>
      <c r="BB54" s="68"/>
      <c r="BC54" s="68"/>
      <c r="BD54" s="68"/>
      <c r="BE54" s="68"/>
      <c r="BF54" s="68"/>
      <c r="BG54" s="68"/>
      <c r="BH54" s="51">
        <v>172</v>
      </c>
      <c r="BI54" s="51"/>
      <c r="BJ54" s="51"/>
      <c r="BK54" s="51"/>
      <c r="BL54" s="51"/>
      <c r="BM54" s="51"/>
      <c r="BN54" s="51"/>
      <c r="BO54" s="51"/>
      <c r="BP54" s="51"/>
      <c r="BX54" s="16"/>
      <c r="BY54" s="16"/>
      <c r="BZ54" s="16"/>
      <c r="CA54" s="16"/>
    </row>
    <row r="55" spans="1:79" ht="13.5" customHeight="1">
      <c r="A55" s="131" t="s">
        <v>50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77">
        <v>1160</v>
      </c>
      <c r="AV55" s="77"/>
      <c r="AW55" s="77"/>
      <c r="AX55" s="77"/>
      <c r="AY55" s="68"/>
      <c r="AZ55" s="68"/>
      <c r="BA55" s="68"/>
      <c r="BB55" s="68"/>
      <c r="BC55" s="68"/>
      <c r="BD55" s="68"/>
      <c r="BE55" s="68"/>
      <c r="BF55" s="68"/>
      <c r="BG55" s="68"/>
      <c r="BH55" s="51"/>
      <c r="BI55" s="51"/>
      <c r="BJ55" s="51"/>
      <c r="BK55" s="51"/>
      <c r="BL55" s="51"/>
      <c r="BM55" s="51"/>
      <c r="BN55" s="51"/>
      <c r="BO55" s="51"/>
      <c r="BP55" s="51"/>
      <c r="BX55" s="16"/>
      <c r="BY55" s="16"/>
      <c r="BZ55" s="16"/>
      <c r="CA55" s="16"/>
    </row>
    <row r="56" spans="1:79" ht="13.5" customHeight="1">
      <c r="A56" s="131" t="s">
        <v>51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77">
        <v>1165</v>
      </c>
      <c r="AV56" s="77"/>
      <c r="AW56" s="77"/>
      <c r="AX56" s="77"/>
      <c r="AY56" s="68">
        <v>93</v>
      </c>
      <c r="AZ56" s="68"/>
      <c r="BA56" s="68"/>
      <c r="BB56" s="68"/>
      <c r="BC56" s="68"/>
      <c r="BD56" s="68"/>
      <c r="BE56" s="68"/>
      <c r="BF56" s="68"/>
      <c r="BG56" s="68"/>
      <c r="BH56" s="51">
        <v>49</v>
      </c>
      <c r="BI56" s="51"/>
      <c r="BJ56" s="51"/>
      <c r="BK56" s="51"/>
      <c r="BL56" s="51"/>
      <c r="BM56" s="51"/>
      <c r="BN56" s="51"/>
      <c r="BO56" s="51"/>
      <c r="BP56" s="51"/>
      <c r="BX56" s="16"/>
      <c r="BY56" s="16"/>
      <c r="BZ56" s="16"/>
      <c r="CA56" s="16"/>
    </row>
    <row r="57" spans="1:79" ht="13.5" customHeight="1">
      <c r="A57" s="131" t="s">
        <v>52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61">
        <v>1170</v>
      </c>
      <c r="AV57" s="61"/>
      <c r="AW57" s="61"/>
      <c r="AX57" s="61"/>
      <c r="AY57" s="54"/>
      <c r="AZ57" s="50"/>
      <c r="BA57" s="50"/>
      <c r="BB57" s="50"/>
      <c r="BC57" s="50"/>
      <c r="BD57" s="50"/>
      <c r="BE57" s="50"/>
      <c r="BF57" s="50"/>
      <c r="BG57" s="53"/>
      <c r="BH57" s="51"/>
      <c r="BI57" s="51"/>
      <c r="BJ57" s="51"/>
      <c r="BK57" s="51"/>
      <c r="BL57" s="51"/>
      <c r="BM57" s="51"/>
      <c r="BN57" s="51"/>
      <c r="BO57" s="51"/>
      <c r="BP57" s="51"/>
      <c r="BX57" s="16"/>
      <c r="BY57" s="16"/>
      <c r="BZ57" s="16"/>
      <c r="CA57" s="16"/>
    </row>
    <row r="58" spans="1:79" ht="13.5" customHeight="1">
      <c r="A58" s="131" t="s">
        <v>53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61">
        <v>1190</v>
      </c>
      <c r="AV58" s="61"/>
      <c r="AW58" s="61"/>
      <c r="AX58" s="61"/>
      <c r="AY58" s="44">
        <v>327</v>
      </c>
      <c r="AZ58" s="44"/>
      <c r="BA58" s="44"/>
      <c r="BB58" s="44"/>
      <c r="BC58" s="44"/>
      <c r="BD58" s="44"/>
      <c r="BE58" s="44"/>
      <c r="BF58" s="44"/>
      <c r="BG58" s="44"/>
      <c r="BH58" s="51">
        <v>545</v>
      </c>
      <c r="BI58" s="51"/>
      <c r="BJ58" s="51"/>
      <c r="BK58" s="51"/>
      <c r="BL58" s="51"/>
      <c r="BM58" s="51"/>
      <c r="BN58" s="51"/>
      <c r="BO58" s="51"/>
      <c r="BP58" s="51"/>
      <c r="BX58" s="16"/>
      <c r="BY58" s="16"/>
      <c r="BZ58" s="16"/>
      <c r="CA58" s="16"/>
    </row>
    <row r="59" spans="1:79" ht="13.5" customHeight="1">
      <c r="A59" s="152" t="s">
        <v>54</v>
      </c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52">
        <v>1195</v>
      </c>
      <c r="AV59" s="52"/>
      <c r="AW59" s="52"/>
      <c r="AX59" s="52"/>
      <c r="AY59" s="74">
        <f>AY44+AY48+AY49+AY51+AY52+AY54+AY55+AY56+AY57+AY58</f>
        <v>29015</v>
      </c>
      <c r="AZ59" s="74"/>
      <c r="BA59" s="74"/>
      <c r="BB59" s="74"/>
      <c r="BC59" s="74"/>
      <c r="BD59" s="74"/>
      <c r="BE59" s="74"/>
      <c r="BF59" s="74"/>
      <c r="BG59" s="74"/>
      <c r="BH59" s="74">
        <f>BH44+BH48+BH49+BH51+BH52+BH54+BH55+BH56+BH57+BH58</f>
        <v>33929</v>
      </c>
      <c r="BI59" s="74"/>
      <c r="BJ59" s="74"/>
      <c r="BK59" s="74"/>
      <c r="BL59" s="74"/>
      <c r="BM59" s="74"/>
      <c r="BN59" s="74"/>
      <c r="BO59" s="74"/>
      <c r="BP59" s="74"/>
      <c r="BX59" s="16"/>
      <c r="BY59" s="16"/>
      <c r="BZ59" s="16"/>
      <c r="CA59" s="16"/>
    </row>
    <row r="60" spans="1:79" ht="13.5" customHeight="1">
      <c r="A60" s="52" t="s">
        <v>55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>
        <v>1200</v>
      </c>
      <c r="AV60" s="52"/>
      <c r="AW60" s="52"/>
      <c r="AX60" s="52"/>
      <c r="AY60" s="68"/>
      <c r="AZ60" s="68"/>
      <c r="BA60" s="68"/>
      <c r="BB60" s="68"/>
      <c r="BC60" s="68"/>
      <c r="BD60" s="68"/>
      <c r="BE60" s="68"/>
      <c r="BF60" s="68"/>
      <c r="BG60" s="68"/>
      <c r="BH60" s="51"/>
      <c r="BI60" s="51"/>
      <c r="BJ60" s="51"/>
      <c r="BK60" s="51"/>
      <c r="BL60" s="51"/>
      <c r="BM60" s="51"/>
      <c r="BN60" s="51"/>
      <c r="BO60" s="51"/>
      <c r="BP60" s="51"/>
      <c r="BX60" s="16"/>
      <c r="BY60" s="16"/>
      <c r="BZ60" s="16"/>
      <c r="CA60" s="16"/>
    </row>
    <row r="61" spans="1:79" ht="13.5" customHeight="1">
      <c r="A61" s="152" t="s">
        <v>56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1">
        <v>1300</v>
      </c>
      <c r="AV61" s="151"/>
      <c r="AW61" s="151"/>
      <c r="AX61" s="151"/>
      <c r="AY61" s="74">
        <f>AY42+AY59+AY60</f>
        <v>186784</v>
      </c>
      <c r="AZ61" s="74"/>
      <c r="BA61" s="74"/>
      <c r="BB61" s="74"/>
      <c r="BC61" s="74"/>
      <c r="BD61" s="74"/>
      <c r="BE61" s="74"/>
      <c r="BF61" s="74"/>
      <c r="BG61" s="74"/>
      <c r="BH61" s="74">
        <f>BH42+BH59+BH60</f>
        <v>192687</v>
      </c>
      <c r="BI61" s="74"/>
      <c r="BJ61" s="74"/>
      <c r="BK61" s="74"/>
      <c r="BL61" s="74"/>
      <c r="BM61" s="74"/>
      <c r="BN61" s="74"/>
      <c r="BO61" s="74"/>
      <c r="BP61" s="74"/>
      <c r="BX61" s="16"/>
      <c r="BY61" s="16"/>
      <c r="BZ61" s="16"/>
      <c r="CA61" s="16"/>
    </row>
    <row r="62" spans="1:79" ht="6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7"/>
      <c r="AV62" s="7"/>
      <c r="AW62" s="7"/>
      <c r="AX62" s="7"/>
      <c r="AY62" s="43"/>
      <c r="AZ62" s="43"/>
      <c r="BA62" s="43"/>
      <c r="BB62" s="43"/>
      <c r="BC62" s="43"/>
      <c r="BD62" s="43"/>
      <c r="BE62" s="43"/>
      <c r="BF62" s="43"/>
      <c r="BG62" s="43"/>
      <c r="BH62" s="36"/>
      <c r="BI62" s="36"/>
      <c r="BJ62" s="36"/>
      <c r="BK62" s="36"/>
      <c r="BL62" s="36"/>
      <c r="BM62" s="36"/>
      <c r="BN62" s="36"/>
      <c r="BO62" s="36"/>
      <c r="BP62" s="36"/>
      <c r="BQ62" s="5"/>
      <c r="BR62" s="5"/>
      <c r="BS62" s="5"/>
      <c r="BX62" s="16"/>
      <c r="BY62" s="16"/>
      <c r="BZ62" s="16"/>
      <c r="CA62" s="16"/>
    </row>
    <row r="63" spans="1:79" s="3" customFormat="1" ht="18.75" customHeight="1">
      <c r="A63" s="61" t="s">
        <v>57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 t="s">
        <v>86</v>
      </c>
      <c r="AV63" s="61"/>
      <c r="AW63" s="61"/>
      <c r="AX63" s="61"/>
      <c r="AY63" s="44" t="s">
        <v>24</v>
      </c>
      <c r="AZ63" s="44"/>
      <c r="BA63" s="44"/>
      <c r="BB63" s="44"/>
      <c r="BC63" s="44"/>
      <c r="BD63" s="44"/>
      <c r="BE63" s="44"/>
      <c r="BF63" s="44"/>
      <c r="BG63" s="44"/>
      <c r="BH63" s="44" t="s">
        <v>25</v>
      </c>
      <c r="BI63" s="44"/>
      <c r="BJ63" s="44"/>
      <c r="BK63" s="44"/>
      <c r="BL63" s="44"/>
      <c r="BM63" s="44"/>
      <c r="BN63" s="44"/>
      <c r="BO63" s="44"/>
      <c r="BP63" s="44"/>
      <c r="BX63" s="16"/>
      <c r="BY63" s="16"/>
      <c r="BZ63" s="16"/>
      <c r="CA63" s="16"/>
    </row>
    <row r="64" spans="1:79" s="3" customFormat="1" ht="20.2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X64" s="16"/>
      <c r="BY64" s="16"/>
      <c r="BZ64" s="16"/>
      <c r="CA64" s="16"/>
    </row>
    <row r="65" spans="1:79" s="3" customFormat="1" ht="13.5" customHeight="1">
      <c r="A65" s="153">
        <v>1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77">
        <v>2</v>
      </c>
      <c r="AV65" s="77"/>
      <c r="AW65" s="77"/>
      <c r="AX65" s="77"/>
      <c r="AY65" s="68">
        <v>3</v>
      </c>
      <c r="AZ65" s="68"/>
      <c r="BA65" s="68"/>
      <c r="BB65" s="68"/>
      <c r="BC65" s="68"/>
      <c r="BD65" s="68"/>
      <c r="BE65" s="68"/>
      <c r="BF65" s="68"/>
      <c r="BG65" s="68"/>
      <c r="BH65" s="44">
        <v>4</v>
      </c>
      <c r="BI65" s="44"/>
      <c r="BJ65" s="44"/>
      <c r="BK65" s="44"/>
      <c r="BL65" s="44"/>
      <c r="BM65" s="44"/>
      <c r="BN65" s="44"/>
      <c r="BO65" s="44"/>
      <c r="BP65" s="44"/>
      <c r="BX65" s="16"/>
      <c r="BY65" s="16"/>
      <c r="BZ65" s="16"/>
      <c r="CA65" s="16"/>
    </row>
    <row r="66" spans="1:79" s="3" customFormat="1" ht="13.5" customHeight="1">
      <c r="A66" s="141" t="s">
        <v>58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3"/>
      <c r="AU66" s="149">
        <v>1400</v>
      </c>
      <c r="AV66" s="134"/>
      <c r="AW66" s="134"/>
      <c r="AX66" s="135"/>
      <c r="AY66" s="30"/>
      <c r="AZ66" s="31"/>
      <c r="BA66" s="31"/>
      <c r="BB66" s="31"/>
      <c r="BC66" s="31"/>
      <c r="BD66" s="31"/>
      <c r="BE66" s="31"/>
      <c r="BF66" s="31"/>
      <c r="BG66" s="32"/>
      <c r="BH66" s="30"/>
      <c r="BI66" s="31"/>
      <c r="BJ66" s="31"/>
      <c r="BK66" s="31"/>
      <c r="BL66" s="31"/>
      <c r="BM66" s="31"/>
      <c r="BN66" s="31"/>
      <c r="BO66" s="31"/>
      <c r="BP66" s="32"/>
      <c r="BX66" s="16"/>
      <c r="BY66" s="16"/>
      <c r="BZ66" s="16"/>
      <c r="CA66" s="16"/>
    </row>
    <row r="67" spans="1:79" s="3" customFormat="1" ht="13.5" customHeight="1">
      <c r="A67" s="144" t="s">
        <v>59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6"/>
      <c r="AU67" s="150"/>
      <c r="AV67" s="136"/>
      <c r="AW67" s="136"/>
      <c r="AX67" s="137"/>
      <c r="AY67" s="45">
        <v>9718</v>
      </c>
      <c r="AZ67" s="46"/>
      <c r="BA67" s="46"/>
      <c r="BB67" s="46"/>
      <c r="BC67" s="46"/>
      <c r="BD67" s="46"/>
      <c r="BE67" s="46"/>
      <c r="BF67" s="46"/>
      <c r="BG67" s="47"/>
      <c r="BH67" s="45">
        <v>9718</v>
      </c>
      <c r="BI67" s="46"/>
      <c r="BJ67" s="46"/>
      <c r="BK67" s="46"/>
      <c r="BL67" s="46"/>
      <c r="BM67" s="46"/>
      <c r="BN67" s="46"/>
      <c r="BO67" s="46"/>
      <c r="BP67" s="47"/>
      <c r="BX67" s="16"/>
      <c r="BY67" s="16"/>
      <c r="BZ67" s="16"/>
      <c r="CA67" s="16"/>
    </row>
    <row r="68" spans="1:79" s="3" customFormat="1" ht="13.5" customHeight="1">
      <c r="A68" s="130" t="s">
        <v>60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61">
        <v>1405</v>
      </c>
      <c r="AV68" s="61"/>
      <c r="AW68" s="61"/>
      <c r="AX68" s="6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X68" s="16"/>
      <c r="BY68" s="16"/>
      <c r="BZ68" s="16"/>
      <c r="CA68" s="16"/>
    </row>
    <row r="69" spans="1:79" s="3" customFormat="1" ht="13.5" customHeight="1">
      <c r="A69" s="131" t="s">
        <v>61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61">
        <v>1410</v>
      </c>
      <c r="AV69" s="61"/>
      <c r="AW69" s="61"/>
      <c r="AX69" s="6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X69" s="16"/>
      <c r="BY69" s="16"/>
      <c r="BZ69" s="16"/>
      <c r="CA69" s="16"/>
    </row>
    <row r="70" spans="1:79" s="3" customFormat="1" ht="13.5" customHeight="1">
      <c r="A70" s="131" t="s">
        <v>62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61">
        <v>1415</v>
      </c>
      <c r="AV70" s="61"/>
      <c r="AW70" s="61"/>
      <c r="AX70" s="61"/>
      <c r="AY70" s="51">
        <v>1973</v>
      </c>
      <c r="AZ70" s="51"/>
      <c r="BA70" s="51"/>
      <c r="BB70" s="51"/>
      <c r="BC70" s="51"/>
      <c r="BD70" s="51"/>
      <c r="BE70" s="51"/>
      <c r="BF70" s="51"/>
      <c r="BG70" s="51"/>
      <c r="BH70" s="51">
        <v>1973</v>
      </c>
      <c r="BI70" s="51"/>
      <c r="BJ70" s="51"/>
      <c r="BK70" s="51"/>
      <c r="BL70" s="51"/>
      <c r="BM70" s="51"/>
      <c r="BN70" s="51"/>
      <c r="BO70" s="51"/>
      <c r="BP70" s="51"/>
      <c r="BX70" s="16"/>
      <c r="BY70" s="16"/>
      <c r="BZ70" s="16"/>
      <c r="CA70" s="16"/>
    </row>
    <row r="71" spans="1:79" s="3" customFormat="1" ht="13.5" customHeight="1">
      <c r="A71" s="131" t="s">
        <v>63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61">
        <v>1420</v>
      </c>
      <c r="AV71" s="61"/>
      <c r="AW71" s="61"/>
      <c r="AX71" s="61"/>
      <c r="AY71" s="101"/>
      <c r="AZ71" s="102"/>
      <c r="BA71" s="102">
        <v>96598</v>
      </c>
      <c r="BB71" s="102"/>
      <c r="BC71" s="102"/>
      <c r="BD71" s="102"/>
      <c r="BE71" s="102"/>
      <c r="BF71" s="102"/>
      <c r="BG71" s="111"/>
      <c r="BH71" s="101"/>
      <c r="BI71" s="102"/>
      <c r="BJ71" s="102">
        <v>104497</v>
      </c>
      <c r="BK71" s="102"/>
      <c r="BL71" s="102"/>
      <c r="BM71" s="102"/>
      <c r="BN71" s="102"/>
      <c r="BO71" s="102"/>
      <c r="BP71" s="111"/>
      <c r="BX71" s="16"/>
      <c r="BY71" s="16"/>
      <c r="BZ71" s="16"/>
      <c r="CA71" s="16"/>
    </row>
    <row r="72" spans="1:79" s="3" customFormat="1" ht="13.5" customHeight="1">
      <c r="A72" s="131" t="s">
        <v>64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61">
        <v>1425</v>
      </c>
      <c r="AV72" s="61"/>
      <c r="AW72" s="61"/>
      <c r="AX72" s="61"/>
      <c r="AY72" s="54" t="s">
        <v>94</v>
      </c>
      <c r="AZ72" s="50"/>
      <c r="BA72" s="50"/>
      <c r="BB72" s="50"/>
      <c r="BC72" s="50"/>
      <c r="BD72" s="50"/>
      <c r="BE72" s="50"/>
      <c r="BF72" s="50" t="s">
        <v>93</v>
      </c>
      <c r="BG72" s="53"/>
      <c r="BH72" s="54" t="s">
        <v>94</v>
      </c>
      <c r="BI72" s="50"/>
      <c r="BJ72" s="50"/>
      <c r="BK72" s="50"/>
      <c r="BL72" s="50"/>
      <c r="BM72" s="50"/>
      <c r="BN72" s="50"/>
      <c r="BO72" s="50" t="s">
        <v>93</v>
      </c>
      <c r="BP72" s="53"/>
      <c r="BX72" s="16"/>
      <c r="BY72" s="16"/>
      <c r="BZ72" s="16"/>
      <c r="CA72" s="16"/>
    </row>
    <row r="73" spans="1:79" s="3" customFormat="1" ht="13.5" customHeight="1">
      <c r="A73" s="131" t="s">
        <v>65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61">
        <v>1430</v>
      </c>
      <c r="AV73" s="61"/>
      <c r="AW73" s="61"/>
      <c r="AX73" s="61"/>
      <c r="AY73" s="54" t="s">
        <v>94</v>
      </c>
      <c r="AZ73" s="50"/>
      <c r="BA73" s="50"/>
      <c r="BB73" s="50"/>
      <c r="BC73" s="50"/>
      <c r="BD73" s="50"/>
      <c r="BE73" s="50"/>
      <c r="BF73" s="50" t="s">
        <v>93</v>
      </c>
      <c r="BG73" s="53"/>
      <c r="BH73" s="54" t="s">
        <v>94</v>
      </c>
      <c r="BI73" s="50"/>
      <c r="BJ73" s="50"/>
      <c r="BK73" s="50"/>
      <c r="BL73" s="50"/>
      <c r="BM73" s="50"/>
      <c r="BN73" s="50"/>
      <c r="BO73" s="50" t="s">
        <v>93</v>
      </c>
      <c r="BP73" s="53"/>
      <c r="BX73" s="16"/>
      <c r="BY73" s="16"/>
      <c r="BZ73" s="16"/>
      <c r="CA73" s="16"/>
    </row>
    <row r="74" spans="1:79" s="3" customFormat="1" ht="13.5" customHeight="1">
      <c r="A74" s="132" t="s">
        <v>41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52">
        <v>1495</v>
      </c>
      <c r="AV74" s="52"/>
      <c r="AW74" s="52"/>
      <c r="AX74" s="52"/>
      <c r="AY74" s="106">
        <f>IF(AY71="(",AY67+AY68+AY69+AY70-BA71-BA72-BA73,AY67+AY68+AY69+AY70+BA71-BA72-BA73)</f>
        <v>108289</v>
      </c>
      <c r="AZ74" s="106"/>
      <c r="BA74" s="106"/>
      <c r="BB74" s="106"/>
      <c r="BC74" s="106"/>
      <c r="BD74" s="106"/>
      <c r="BE74" s="106"/>
      <c r="BF74" s="106"/>
      <c r="BG74" s="106"/>
      <c r="BH74" s="106">
        <f>IF(BH71="(",BH67+BH68+BH69+BH70-BJ71-BJ72-BJ73,BH67+BH68+BH69+BH70+BJ71-BJ72-BJ73)</f>
        <v>116188</v>
      </c>
      <c r="BI74" s="106"/>
      <c r="BJ74" s="106"/>
      <c r="BK74" s="106"/>
      <c r="BL74" s="106"/>
      <c r="BM74" s="106"/>
      <c r="BN74" s="106"/>
      <c r="BO74" s="106"/>
      <c r="BP74" s="106"/>
      <c r="BX74" s="16"/>
      <c r="BY74" s="16"/>
      <c r="BZ74" s="16"/>
      <c r="CA74" s="16"/>
    </row>
    <row r="75" spans="1:79" s="3" customFormat="1" ht="13.5" customHeight="1">
      <c r="A75" s="141" t="s">
        <v>66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3"/>
      <c r="AU75" s="149">
        <v>1500</v>
      </c>
      <c r="AV75" s="134"/>
      <c r="AW75" s="134"/>
      <c r="AX75" s="135"/>
      <c r="AY75" s="30"/>
      <c r="AZ75" s="31"/>
      <c r="BA75" s="31"/>
      <c r="BB75" s="31"/>
      <c r="BC75" s="31"/>
      <c r="BD75" s="31"/>
      <c r="BE75" s="31"/>
      <c r="BF75" s="31"/>
      <c r="BG75" s="32"/>
      <c r="BH75" s="30"/>
      <c r="BI75" s="31"/>
      <c r="BJ75" s="31"/>
      <c r="BK75" s="31"/>
      <c r="BL75" s="31"/>
      <c r="BM75" s="31"/>
      <c r="BN75" s="31"/>
      <c r="BO75" s="31"/>
      <c r="BP75" s="32"/>
      <c r="BX75" s="16"/>
      <c r="BY75" s="16"/>
      <c r="BZ75" s="16"/>
      <c r="CA75" s="16"/>
    </row>
    <row r="76" spans="1:79" s="3" customFormat="1" ht="13.5" customHeight="1">
      <c r="A76" s="144" t="s">
        <v>67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6"/>
      <c r="AU76" s="150"/>
      <c r="AV76" s="136"/>
      <c r="AW76" s="136"/>
      <c r="AX76" s="137"/>
      <c r="AY76" s="45"/>
      <c r="AZ76" s="46"/>
      <c r="BA76" s="46"/>
      <c r="BB76" s="46"/>
      <c r="BC76" s="46"/>
      <c r="BD76" s="46"/>
      <c r="BE76" s="46"/>
      <c r="BF76" s="46"/>
      <c r="BG76" s="47"/>
      <c r="BH76" s="45"/>
      <c r="BI76" s="46"/>
      <c r="BJ76" s="46"/>
      <c r="BK76" s="46"/>
      <c r="BL76" s="46"/>
      <c r="BM76" s="46"/>
      <c r="BN76" s="46"/>
      <c r="BO76" s="46"/>
      <c r="BP76" s="47"/>
      <c r="BX76" s="15"/>
      <c r="BY76" s="15"/>
      <c r="BZ76" s="15"/>
      <c r="CA76" s="15"/>
    </row>
    <row r="77" spans="1:79" s="3" customFormat="1" ht="13.5" customHeight="1">
      <c r="A77" s="130" t="s">
        <v>68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61">
        <v>1510</v>
      </c>
      <c r="AV77" s="61"/>
      <c r="AW77" s="61"/>
      <c r="AX77" s="61"/>
      <c r="AY77" s="44"/>
      <c r="AZ77" s="44"/>
      <c r="BA77" s="44"/>
      <c r="BB77" s="44"/>
      <c r="BC77" s="44"/>
      <c r="BD77" s="44"/>
      <c r="BE77" s="44"/>
      <c r="BF77" s="44"/>
      <c r="BG77" s="44"/>
      <c r="BH77" s="51"/>
      <c r="BI77" s="51"/>
      <c r="BJ77" s="51"/>
      <c r="BK77" s="51"/>
      <c r="BL77" s="51"/>
      <c r="BM77" s="51"/>
      <c r="BN77" s="51"/>
      <c r="BO77" s="51"/>
      <c r="BP77" s="51"/>
      <c r="BX77" s="15"/>
      <c r="BY77" s="15"/>
      <c r="BZ77" s="15"/>
      <c r="CA77" s="15"/>
    </row>
    <row r="78" spans="1:79" s="3" customFormat="1" ht="13.5" customHeight="1">
      <c r="A78" s="131" t="s">
        <v>69</v>
      </c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61">
        <v>1515</v>
      </c>
      <c r="AV78" s="61"/>
      <c r="AW78" s="61"/>
      <c r="AX78" s="61"/>
      <c r="AY78" s="44"/>
      <c r="AZ78" s="44"/>
      <c r="BA78" s="44"/>
      <c r="BB78" s="44"/>
      <c r="BC78" s="44"/>
      <c r="BD78" s="44"/>
      <c r="BE78" s="44"/>
      <c r="BF78" s="44"/>
      <c r="BG78" s="44"/>
      <c r="BH78" s="51"/>
      <c r="BI78" s="51"/>
      <c r="BJ78" s="51"/>
      <c r="BK78" s="51"/>
      <c r="BL78" s="51"/>
      <c r="BM78" s="51"/>
      <c r="BN78" s="51"/>
      <c r="BO78" s="51"/>
      <c r="BP78" s="51"/>
      <c r="BX78" s="16"/>
      <c r="BY78" s="16"/>
      <c r="BZ78" s="16"/>
      <c r="CA78" s="16"/>
    </row>
    <row r="79" spans="1:79" s="3" customFormat="1" ht="13.5" customHeight="1">
      <c r="A79" s="131" t="s">
        <v>70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61">
        <v>1520</v>
      </c>
      <c r="AV79" s="61"/>
      <c r="AW79" s="61"/>
      <c r="AX79" s="61"/>
      <c r="AY79" s="44"/>
      <c r="AZ79" s="44"/>
      <c r="BA79" s="44"/>
      <c r="BB79" s="44"/>
      <c r="BC79" s="44"/>
      <c r="BD79" s="44"/>
      <c r="BE79" s="44"/>
      <c r="BF79" s="44"/>
      <c r="BG79" s="44"/>
      <c r="BH79" s="51"/>
      <c r="BI79" s="51"/>
      <c r="BJ79" s="51"/>
      <c r="BK79" s="51"/>
      <c r="BL79" s="51"/>
      <c r="BM79" s="51"/>
      <c r="BN79" s="51"/>
      <c r="BO79" s="51"/>
      <c r="BP79" s="51"/>
      <c r="BX79" s="16"/>
      <c r="BY79" s="16"/>
      <c r="BZ79" s="16"/>
      <c r="CA79" s="16"/>
    </row>
    <row r="80" spans="1:79" s="3" customFormat="1" ht="13.5" customHeight="1">
      <c r="A80" s="131" t="s">
        <v>71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61">
        <v>1525</v>
      </c>
      <c r="AV80" s="61"/>
      <c r="AW80" s="61"/>
      <c r="AX80" s="61"/>
      <c r="AY80" s="44"/>
      <c r="AZ80" s="44"/>
      <c r="BA80" s="44"/>
      <c r="BB80" s="44"/>
      <c r="BC80" s="44"/>
      <c r="BD80" s="44"/>
      <c r="BE80" s="44"/>
      <c r="BF80" s="44"/>
      <c r="BG80" s="44"/>
      <c r="BH80" s="51"/>
      <c r="BI80" s="51"/>
      <c r="BJ80" s="51"/>
      <c r="BK80" s="51"/>
      <c r="BL80" s="51"/>
      <c r="BM80" s="51"/>
      <c r="BN80" s="51"/>
      <c r="BO80" s="51"/>
      <c r="BP80" s="51"/>
      <c r="BX80" s="16"/>
      <c r="BY80" s="16"/>
      <c r="BZ80" s="16"/>
      <c r="CA80" s="16"/>
    </row>
    <row r="81" spans="1:79" s="3" customFormat="1" ht="13.5" customHeight="1">
      <c r="A81" s="132" t="s">
        <v>54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52">
        <v>1595</v>
      </c>
      <c r="AV81" s="52"/>
      <c r="AW81" s="52"/>
      <c r="AX81" s="52"/>
      <c r="AY81" s="74">
        <f>AY76+AY77+AY78+AY79+AY80</f>
        <v>0</v>
      </c>
      <c r="AZ81" s="74"/>
      <c r="BA81" s="74"/>
      <c r="BB81" s="74"/>
      <c r="BC81" s="74"/>
      <c r="BD81" s="74"/>
      <c r="BE81" s="74"/>
      <c r="BF81" s="74"/>
      <c r="BG81" s="74"/>
      <c r="BH81" s="74">
        <f>BH76+BH77+BH78+BH79+BH80</f>
        <v>0</v>
      </c>
      <c r="BI81" s="74"/>
      <c r="BJ81" s="74"/>
      <c r="BK81" s="74"/>
      <c r="BL81" s="74"/>
      <c r="BM81" s="74"/>
      <c r="BN81" s="74"/>
      <c r="BO81" s="74"/>
      <c r="BP81" s="74"/>
      <c r="BX81" s="16"/>
      <c r="BY81" s="16"/>
      <c r="BZ81" s="16"/>
      <c r="CA81" s="16"/>
    </row>
    <row r="82" spans="1:79" s="3" customFormat="1" ht="13.5" customHeight="1">
      <c r="A82" s="141" t="s">
        <v>72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3"/>
      <c r="AU82" s="149">
        <v>1600</v>
      </c>
      <c r="AV82" s="134"/>
      <c r="AW82" s="134"/>
      <c r="AX82" s="135"/>
      <c r="AY82" s="30"/>
      <c r="AZ82" s="31"/>
      <c r="BA82" s="31"/>
      <c r="BB82" s="31"/>
      <c r="BC82" s="31"/>
      <c r="BD82" s="31"/>
      <c r="BE82" s="31"/>
      <c r="BF82" s="31"/>
      <c r="BG82" s="32"/>
      <c r="BH82" s="30"/>
      <c r="BI82" s="31"/>
      <c r="BJ82" s="31"/>
      <c r="BK82" s="31"/>
      <c r="BL82" s="31"/>
      <c r="BM82" s="31"/>
      <c r="BN82" s="31"/>
      <c r="BO82" s="31"/>
      <c r="BP82" s="32"/>
      <c r="BX82" s="16"/>
      <c r="BY82" s="16"/>
      <c r="BZ82" s="16"/>
      <c r="CA82" s="16"/>
    </row>
    <row r="83" spans="1:79" s="3" customFormat="1" ht="13.5" customHeight="1">
      <c r="A83" s="174" t="s">
        <v>73</v>
      </c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6"/>
      <c r="AU83" s="178"/>
      <c r="AV83" s="179"/>
      <c r="AW83" s="179"/>
      <c r="AX83" s="180"/>
      <c r="AY83" s="45"/>
      <c r="AZ83" s="46"/>
      <c r="BA83" s="46"/>
      <c r="BB83" s="46"/>
      <c r="BC83" s="46"/>
      <c r="BD83" s="46"/>
      <c r="BE83" s="46"/>
      <c r="BF83" s="46"/>
      <c r="BG83" s="47"/>
      <c r="BH83" s="45"/>
      <c r="BI83" s="46"/>
      <c r="BJ83" s="46"/>
      <c r="BK83" s="46"/>
      <c r="BL83" s="46"/>
      <c r="BM83" s="46"/>
      <c r="BN83" s="46"/>
      <c r="BO83" s="46"/>
      <c r="BP83" s="47"/>
      <c r="BX83" s="16"/>
      <c r="BY83" s="16"/>
      <c r="BZ83" s="16"/>
      <c r="CA83" s="16"/>
    </row>
    <row r="84" spans="1:79" s="3" customFormat="1" ht="13.5" customHeight="1">
      <c r="A84" s="124" t="s">
        <v>74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38" t="s">
        <v>90</v>
      </c>
      <c r="AV84" s="139"/>
      <c r="AW84" s="139"/>
      <c r="AX84" s="139"/>
      <c r="AY84" s="30"/>
      <c r="AZ84" s="31"/>
      <c r="BA84" s="31"/>
      <c r="BB84" s="31"/>
      <c r="BC84" s="31"/>
      <c r="BD84" s="31"/>
      <c r="BE84" s="31"/>
      <c r="BF84" s="31"/>
      <c r="BG84" s="32"/>
      <c r="BH84" s="37"/>
      <c r="BI84" s="38"/>
      <c r="BJ84" s="38"/>
      <c r="BK84" s="38"/>
      <c r="BL84" s="38"/>
      <c r="BM84" s="38"/>
      <c r="BN84" s="38"/>
      <c r="BO84" s="38"/>
      <c r="BP84" s="39"/>
      <c r="BX84" s="16"/>
      <c r="BY84" s="16"/>
      <c r="BZ84" s="16"/>
      <c r="CA84" s="16"/>
    </row>
    <row r="85" spans="1:79" s="3" customFormat="1" ht="13.5" customHeight="1">
      <c r="A85" s="119" t="s">
        <v>75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33" t="s">
        <v>91</v>
      </c>
      <c r="AV85" s="133"/>
      <c r="AW85" s="133"/>
      <c r="AX85" s="133"/>
      <c r="AY85" s="107"/>
      <c r="AZ85" s="107"/>
      <c r="BA85" s="107"/>
      <c r="BB85" s="107"/>
      <c r="BC85" s="107"/>
      <c r="BD85" s="107"/>
      <c r="BE85" s="107"/>
      <c r="BF85" s="107"/>
      <c r="BG85" s="107"/>
      <c r="BH85" s="118"/>
      <c r="BI85" s="118"/>
      <c r="BJ85" s="118"/>
      <c r="BK85" s="118"/>
      <c r="BL85" s="118"/>
      <c r="BM85" s="118"/>
      <c r="BN85" s="118"/>
      <c r="BO85" s="118"/>
      <c r="BP85" s="118"/>
      <c r="BX85" s="16"/>
      <c r="BY85" s="16"/>
      <c r="BZ85" s="16"/>
      <c r="CA85" s="16"/>
    </row>
    <row r="86" spans="1:79" s="3" customFormat="1" ht="13.5" customHeight="1">
      <c r="A86" s="120" t="s">
        <v>76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61">
        <v>1615</v>
      </c>
      <c r="AV86" s="61"/>
      <c r="AW86" s="61"/>
      <c r="AX86" s="61"/>
      <c r="AY86" s="51">
        <v>14085</v>
      </c>
      <c r="AZ86" s="51"/>
      <c r="BA86" s="51"/>
      <c r="BB86" s="51"/>
      <c r="BC86" s="51"/>
      <c r="BD86" s="51"/>
      <c r="BE86" s="51"/>
      <c r="BF86" s="51"/>
      <c r="BG86" s="51"/>
      <c r="BH86" s="51">
        <v>19375</v>
      </c>
      <c r="BI86" s="51"/>
      <c r="BJ86" s="51"/>
      <c r="BK86" s="51"/>
      <c r="BL86" s="51"/>
      <c r="BM86" s="51"/>
      <c r="BN86" s="51"/>
      <c r="BO86" s="51"/>
      <c r="BP86" s="51"/>
      <c r="BX86" s="16"/>
      <c r="BY86" s="16"/>
      <c r="BZ86" s="16"/>
      <c r="CA86" s="16"/>
    </row>
    <row r="87" spans="1:79" s="3" customFormat="1" ht="13.5" customHeight="1">
      <c r="A87" s="120" t="s">
        <v>77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61">
        <v>1620</v>
      </c>
      <c r="AV87" s="61"/>
      <c r="AW87" s="61"/>
      <c r="AX87" s="61"/>
      <c r="AY87" s="51">
        <v>781</v>
      </c>
      <c r="AZ87" s="51"/>
      <c r="BA87" s="51"/>
      <c r="BB87" s="51"/>
      <c r="BC87" s="51"/>
      <c r="BD87" s="51"/>
      <c r="BE87" s="51"/>
      <c r="BF87" s="51"/>
      <c r="BG87" s="51"/>
      <c r="BH87" s="51">
        <v>1168</v>
      </c>
      <c r="BI87" s="51"/>
      <c r="BJ87" s="51"/>
      <c r="BK87" s="51"/>
      <c r="BL87" s="51"/>
      <c r="BM87" s="51"/>
      <c r="BN87" s="51"/>
      <c r="BO87" s="51"/>
      <c r="BP87" s="51"/>
      <c r="BX87" s="16"/>
      <c r="BY87" s="16"/>
      <c r="BZ87" s="16"/>
      <c r="CA87" s="16"/>
    </row>
    <row r="88" spans="1:79" s="3" customFormat="1" ht="13.5" customHeight="1">
      <c r="A88" s="120" t="s">
        <v>48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61">
        <v>1621</v>
      </c>
      <c r="AV88" s="61"/>
      <c r="AW88" s="61"/>
      <c r="AX88" s="61"/>
      <c r="AY88" s="51">
        <v>1</v>
      </c>
      <c r="AZ88" s="51"/>
      <c r="BA88" s="51"/>
      <c r="BB88" s="51"/>
      <c r="BC88" s="51"/>
      <c r="BD88" s="51"/>
      <c r="BE88" s="51"/>
      <c r="BF88" s="51"/>
      <c r="BG88" s="51"/>
      <c r="BH88" s="51">
        <v>158</v>
      </c>
      <c r="BI88" s="51"/>
      <c r="BJ88" s="51"/>
      <c r="BK88" s="51"/>
      <c r="BL88" s="51"/>
      <c r="BM88" s="51"/>
      <c r="BN88" s="51"/>
      <c r="BO88" s="51"/>
      <c r="BP88" s="51"/>
      <c r="BX88" s="16"/>
      <c r="BY88" s="16"/>
      <c r="BZ88" s="16"/>
      <c r="CA88" s="16"/>
    </row>
    <row r="89" spans="1:79" s="3" customFormat="1" ht="13.5" customHeight="1">
      <c r="A89" s="120" t="s">
        <v>78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61">
        <v>1625</v>
      </c>
      <c r="AV89" s="61"/>
      <c r="AW89" s="61"/>
      <c r="AX89" s="61"/>
      <c r="AY89" s="51">
        <v>804</v>
      </c>
      <c r="AZ89" s="51"/>
      <c r="BA89" s="51"/>
      <c r="BB89" s="51"/>
      <c r="BC89" s="51"/>
      <c r="BD89" s="51"/>
      <c r="BE89" s="51"/>
      <c r="BF89" s="51"/>
      <c r="BG89" s="51"/>
      <c r="BH89" s="51">
        <v>1027</v>
      </c>
      <c r="BI89" s="51"/>
      <c r="BJ89" s="51"/>
      <c r="BK89" s="51"/>
      <c r="BL89" s="51"/>
      <c r="BM89" s="51"/>
      <c r="BN89" s="51"/>
      <c r="BO89" s="51"/>
      <c r="BP89" s="51"/>
      <c r="BX89" s="16"/>
      <c r="BY89" s="16"/>
      <c r="BZ89" s="16"/>
      <c r="CA89" s="16"/>
    </row>
    <row r="90" spans="1:79" s="3" customFormat="1" ht="13.5" customHeight="1">
      <c r="A90" s="120" t="s">
        <v>79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61">
        <v>1630</v>
      </c>
      <c r="AV90" s="61"/>
      <c r="AW90" s="61"/>
      <c r="AX90" s="61"/>
      <c r="AY90" s="51">
        <v>2643</v>
      </c>
      <c r="AZ90" s="51"/>
      <c r="BA90" s="51"/>
      <c r="BB90" s="51"/>
      <c r="BC90" s="51"/>
      <c r="BD90" s="51"/>
      <c r="BE90" s="51"/>
      <c r="BF90" s="51"/>
      <c r="BG90" s="51"/>
      <c r="BH90" s="51">
        <v>3525</v>
      </c>
      <c r="BI90" s="51"/>
      <c r="BJ90" s="51"/>
      <c r="BK90" s="51"/>
      <c r="BL90" s="51"/>
      <c r="BM90" s="51"/>
      <c r="BN90" s="51"/>
      <c r="BO90" s="51"/>
      <c r="BP90" s="51"/>
      <c r="BX90" s="16"/>
      <c r="BY90" s="16"/>
      <c r="BZ90" s="16"/>
      <c r="CA90" s="16"/>
    </row>
    <row r="91" spans="1:79" s="3" customFormat="1" ht="13.5" customHeight="1">
      <c r="A91" s="120" t="s">
        <v>117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61" t="s">
        <v>116</v>
      </c>
      <c r="AV91" s="61"/>
      <c r="AW91" s="61"/>
      <c r="AX91" s="61"/>
      <c r="AY91" s="51">
        <v>14814</v>
      </c>
      <c r="AZ91" s="51"/>
      <c r="BA91" s="51"/>
      <c r="BB91" s="51"/>
      <c r="BC91" s="51"/>
      <c r="BD91" s="51"/>
      <c r="BE91" s="51"/>
      <c r="BF91" s="51"/>
      <c r="BG91" s="51"/>
      <c r="BH91" s="51">
        <v>6032</v>
      </c>
      <c r="BI91" s="51"/>
      <c r="BJ91" s="51"/>
      <c r="BK91" s="51"/>
      <c r="BL91" s="51"/>
      <c r="BM91" s="51"/>
      <c r="BN91" s="51"/>
      <c r="BO91" s="51"/>
      <c r="BP91" s="51"/>
      <c r="BX91" s="16"/>
      <c r="BY91" s="16"/>
      <c r="BZ91" s="16"/>
      <c r="CA91" s="16"/>
    </row>
    <row r="92" spans="1:79" s="3" customFormat="1" ht="13.5" customHeight="1">
      <c r="A92" s="131" t="s">
        <v>80</v>
      </c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77">
        <v>1660</v>
      </c>
      <c r="AV92" s="77"/>
      <c r="AW92" s="77"/>
      <c r="AX92" s="77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X92" s="16"/>
      <c r="BY92" s="16"/>
      <c r="BZ92" s="16"/>
      <c r="CA92" s="16"/>
    </row>
    <row r="93" spans="1:79" s="3" customFormat="1" ht="13.5" customHeight="1">
      <c r="A93" s="131" t="s">
        <v>81</v>
      </c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61">
        <v>1665</v>
      </c>
      <c r="AV93" s="61"/>
      <c r="AW93" s="61"/>
      <c r="AX93" s="6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X93" s="16"/>
      <c r="BY93" s="16"/>
      <c r="BZ93" s="16"/>
      <c r="CA93" s="16"/>
    </row>
    <row r="94" spans="1:79" s="3" customFormat="1" ht="13.5" customHeight="1">
      <c r="A94" s="131" t="s">
        <v>82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61">
        <v>1690</v>
      </c>
      <c r="AV94" s="61"/>
      <c r="AW94" s="61"/>
      <c r="AX94" s="61"/>
      <c r="AY94" s="51">
        <v>45368</v>
      </c>
      <c r="AZ94" s="51"/>
      <c r="BA94" s="51"/>
      <c r="BB94" s="51"/>
      <c r="BC94" s="51"/>
      <c r="BD94" s="51"/>
      <c r="BE94" s="51"/>
      <c r="BF94" s="51"/>
      <c r="BG94" s="51"/>
      <c r="BH94" s="51">
        <v>45372</v>
      </c>
      <c r="BI94" s="51"/>
      <c r="BJ94" s="51"/>
      <c r="BK94" s="51"/>
      <c r="BL94" s="51"/>
      <c r="BM94" s="51"/>
      <c r="BN94" s="51"/>
      <c r="BO94" s="51"/>
      <c r="BP94" s="51"/>
      <c r="BX94" s="16"/>
      <c r="BY94" s="16"/>
      <c r="BZ94" s="16"/>
      <c r="CA94" s="16"/>
    </row>
    <row r="95" spans="1:79" s="3" customFormat="1" ht="13.5" customHeight="1">
      <c r="A95" s="132" t="s">
        <v>83</v>
      </c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52">
        <v>1695</v>
      </c>
      <c r="AV95" s="52"/>
      <c r="AW95" s="52"/>
      <c r="AX95" s="52"/>
      <c r="AY95" s="106">
        <f>AY83+AY85+AY86+AY87+AY89+AY90+AY92-AY93+AY94+AY91</f>
        <v>78495</v>
      </c>
      <c r="AZ95" s="106"/>
      <c r="BA95" s="106"/>
      <c r="BB95" s="106"/>
      <c r="BC95" s="106"/>
      <c r="BD95" s="106"/>
      <c r="BE95" s="106"/>
      <c r="BF95" s="106"/>
      <c r="BG95" s="106"/>
      <c r="BH95" s="106">
        <f>BH83+BH85+BH86+BH87+BH89+BH90+BH92-BH93+BH94+BH91</f>
        <v>76499</v>
      </c>
      <c r="BI95" s="106"/>
      <c r="BJ95" s="106"/>
      <c r="BK95" s="106"/>
      <c r="BL95" s="106"/>
      <c r="BM95" s="106"/>
      <c r="BN95" s="106"/>
      <c r="BO95" s="106"/>
      <c r="BP95" s="106"/>
      <c r="BX95" s="16"/>
      <c r="BY95" s="16"/>
      <c r="BZ95" s="16"/>
      <c r="CA95" s="16"/>
    </row>
    <row r="96" spans="1:79" s="3" customFormat="1" ht="13.5" customHeight="1">
      <c r="A96" s="141" t="s">
        <v>84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3"/>
      <c r="AU96" s="141">
        <v>1700</v>
      </c>
      <c r="AV96" s="142"/>
      <c r="AW96" s="142"/>
      <c r="AX96" s="143"/>
      <c r="AY96" s="166"/>
      <c r="AZ96" s="167"/>
      <c r="BA96" s="167"/>
      <c r="BB96" s="167"/>
      <c r="BC96" s="167"/>
      <c r="BD96" s="167"/>
      <c r="BE96" s="167"/>
      <c r="BF96" s="167"/>
      <c r="BG96" s="168"/>
      <c r="BH96" s="112"/>
      <c r="BI96" s="113"/>
      <c r="BJ96" s="113"/>
      <c r="BK96" s="113"/>
      <c r="BL96" s="113"/>
      <c r="BM96" s="113"/>
      <c r="BN96" s="113"/>
      <c r="BO96" s="113"/>
      <c r="BP96" s="114"/>
      <c r="BX96" s="16"/>
      <c r="BY96" s="16"/>
      <c r="BZ96" s="16"/>
      <c r="CA96" s="16"/>
    </row>
    <row r="97" spans="1:79" s="3" customFormat="1" ht="13.5" customHeight="1">
      <c r="A97" s="163" t="s">
        <v>85</v>
      </c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5"/>
      <c r="AU97" s="163"/>
      <c r="AV97" s="164"/>
      <c r="AW97" s="164"/>
      <c r="AX97" s="165"/>
      <c r="AY97" s="169"/>
      <c r="AZ97" s="170"/>
      <c r="BA97" s="170"/>
      <c r="BB97" s="170"/>
      <c r="BC97" s="170"/>
      <c r="BD97" s="170"/>
      <c r="BE97" s="170"/>
      <c r="BF97" s="170"/>
      <c r="BG97" s="171"/>
      <c r="BH97" s="115"/>
      <c r="BI97" s="116"/>
      <c r="BJ97" s="116"/>
      <c r="BK97" s="116"/>
      <c r="BL97" s="116"/>
      <c r="BM97" s="116"/>
      <c r="BN97" s="116"/>
      <c r="BO97" s="116"/>
      <c r="BP97" s="117"/>
      <c r="BX97" s="16"/>
      <c r="BY97" s="16"/>
      <c r="BZ97" s="16"/>
      <c r="CA97" s="16"/>
    </row>
    <row r="98" spans="1:79" s="3" customFormat="1" ht="13.5" customHeight="1">
      <c r="A98" s="172" t="s">
        <v>56</v>
      </c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52">
        <v>1900</v>
      </c>
      <c r="AV98" s="52"/>
      <c r="AW98" s="52"/>
      <c r="AX98" s="52"/>
      <c r="AY98" s="74">
        <f>AY74+AY81+AY95+AY96</f>
        <v>186784</v>
      </c>
      <c r="AZ98" s="74"/>
      <c r="BA98" s="74"/>
      <c r="BB98" s="74"/>
      <c r="BC98" s="74"/>
      <c r="BD98" s="74"/>
      <c r="BE98" s="74"/>
      <c r="BF98" s="74"/>
      <c r="BG98" s="74"/>
      <c r="BH98" s="74">
        <f>BH74+BH81+BH95+BH96</f>
        <v>192687</v>
      </c>
      <c r="BI98" s="74"/>
      <c r="BJ98" s="74"/>
      <c r="BK98" s="74"/>
      <c r="BL98" s="74"/>
      <c r="BM98" s="74"/>
      <c r="BN98" s="74"/>
      <c r="BO98" s="74"/>
      <c r="BP98" s="74"/>
      <c r="BX98" s="16"/>
      <c r="BY98" s="16"/>
      <c r="BZ98" s="16"/>
      <c r="CA98" s="16"/>
    </row>
    <row r="99" spans="76:79" s="3" customFormat="1" ht="13.5" customHeight="1">
      <c r="BX99" s="16"/>
      <c r="BY99" s="16"/>
      <c r="BZ99" s="16"/>
      <c r="CA99" s="16"/>
    </row>
    <row r="100" spans="1:77" s="23" customFormat="1" ht="13.5" customHeight="1">
      <c r="A100" s="173" t="s">
        <v>87</v>
      </c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26"/>
      <c r="AF100" s="26"/>
      <c r="AG100" s="26"/>
      <c r="AH100" s="49" t="s">
        <v>106</v>
      </c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BV100" s="24"/>
      <c r="BW100" s="24"/>
      <c r="BX100" s="24"/>
      <c r="BY100" s="24"/>
    </row>
    <row r="101" spans="1:77" s="23" customFormat="1" ht="8.25" customHeight="1">
      <c r="A101" s="25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BV101" s="24"/>
      <c r="BW101" s="24"/>
      <c r="BX101" s="24"/>
      <c r="BY101" s="24"/>
    </row>
    <row r="102" spans="1:77" s="23" customFormat="1" ht="13.5" customHeight="1">
      <c r="A102" s="48" t="s">
        <v>88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26"/>
      <c r="AF102" s="26"/>
      <c r="AG102" s="26"/>
      <c r="AH102" s="49" t="s">
        <v>107</v>
      </c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BV102" s="24"/>
      <c r="BW102" s="24"/>
      <c r="BX102" s="24"/>
      <c r="BY102" s="24"/>
    </row>
    <row r="103" spans="1:79" s="3" customFormat="1" ht="13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BX103" s="16"/>
      <c r="BY103" s="16"/>
      <c r="BZ103" s="16"/>
      <c r="CA103" s="16"/>
    </row>
    <row r="104" spans="1:79" s="3" customFormat="1" ht="13.5" customHeight="1">
      <c r="A104" s="9"/>
      <c r="BX104" s="16"/>
      <c r="BY104" s="16"/>
      <c r="BZ104" s="16"/>
      <c r="CA104" s="16"/>
    </row>
    <row r="105" spans="1:79" s="3" customFormat="1" ht="42" customHeight="1">
      <c r="A105" s="162" t="s">
        <v>89</v>
      </c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BX105" s="16"/>
      <c r="BY105" s="16"/>
      <c r="BZ105" s="16"/>
      <c r="CA105" s="16"/>
    </row>
    <row r="106" spans="1:79" s="3" customFormat="1" ht="13.5" customHeight="1">
      <c r="A106" s="1"/>
      <c r="BX106" s="16"/>
      <c r="BY106" s="16"/>
      <c r="BZ106" s="16"/>
      <c r="CA106" s="16"/>
    </row>
    <row r="107" spans="76:79" s="3" customFormat="1" ht="13.5" customHeight="1">
      <c r="BX107" s="16"/>
      <c r="BY107" s="16"/>
      <c r="BZ107" s="16"/>
      <c r="CA107" s="16"/>
    </row>
    <row r="108" spans="76:79" s="3" customFormat="1" ht="13.5" customHeight="1">
      <c r="BX108" s="16"/>
      <c r="BY108" s="16"/>
      <c r="BZ108" s="16"/>
      <c r="CA108" s="16"/>
    </row>
    <row r="109" spans="76:79" s="3" customFormat="1" ht="13.5" customHeight="1">
      <c r="BX109" s="16"/>
      <c r="BY109" s="16"/>
      <c r="BZ109" s="16"/>
      <c r="CA109" s="16"/>
    </row>
    <row r="110" spans="76:79" s="3" customFormat="1" ht="13.5" customHeight="1">
      <c r="BX110" s="16"/>
      <c r="BY110" s="16"/>
      <c r="BZ110" s="16"/>
      <c r="CA110" s="16"/>
    </row>
    <row r="111" spans="76:79" s="3" customFormat="1" ht="13.5" customHeight="1">
      <c r="BX111" s="16"/>
      <c r="BY111" s="16"/>
      <c r="BZ111" s="16"/>
      <c r="CA111" s="16"/>
    </row>
    <row r="112" spans="76:79" s="3" customFormat="1" ht="13.5" customHeight="1">
      <c r="BX112" s="16"/>
      <c r="BY112" s="16"/>
      <c r="BZ112" s="16"/>
      <c r="CA112" s="16"/>
    </row>
    <row r="113" spans="76:79" s="3" customFormat="1" ht="13.5" customHeight="1">
      <c r="BX113" s="16"/>
      <c r="BY113" s="16"/>
      <c r="BZ113" s="16"/>
      <c r="CA113" s="16"/>
    </row>
    <row r="114" spans="76:79" s="3" customFormat="1" ht="13.5" customHeight="1">
      <c r="BX114" s="16"/>
      <c r="BY114" s="16"/>
      <c r="BZ114" s="16"/>
      <c r="CA114" s="16"/>
    </row>
    <row r="115" spans="76:79" s="3" customFormat="1" ht="13.5" customHeight="1">
      <c r="BX115" s="16"/>
      <c r="BY115" s="16"/>
      <c r="BZ115" s="16"/>
      <c r="CA115" s="16"/>
    </row>
    <row r="116" spans="76:79" s="3" customFormat="1" ht="13.5" customHeight="1">
      <c r="BX116" s="17"/>
      <c r="BY116" s="17"/>
      <c r="BZ116" s="17"/>
      <c r="CA116" s="17"/>
    </row>
    <row r="117" spans="76:79" s="3" customFormat="1" ht="13.5" customHeight="1">
      <c r="BX117" s="17"/>
      <c r="BY117" s="17"/>
      <c r="BZ117" s="17"/>
      <c r="CA117" s="17"/>
    </row>
    <row r="118" spans="76:79" s="3" customFormat="1" ht="13.5" customHeight="1">
      <c r="BX118" s="17"/>
      <c r="BY118" s="17"/>
      <c r="BZ118" s="17"/>
      <c r="CA118" s="17"/>
    </row>
    <row r="119" spans="76:79" s="3" customFormat="1" ht="13.5" customHeight="1">
      <c r="BX119" s="16"/>
      <c r="BY119" s="16"/>
      <c r="BZ119" s="16"/>
      <c r="CA119" s="16"/>
    </row>
    <row r="120" spans="76:79" s="3" customFormat="1" ht="13.5" customHeight="1">
      <c r="BX120" s="14"/>
      <c r="BY120" s="14"/>
      <c r="BZ120" s="14"/>
      <c r="CA120" s="14"/>
    </row>
    <row r="121" spans="76:79" s="3" customFormat="1" ht="13.5" customHeight="1">
      <c r="BX121" s="14"/>
      <c r="BY121" s="14"/>
      <c r="BZ121" s="14"/>
      <c r="CA121" s="14"/>
    </row>
    <row r="122" spans="76:79" s="3" customFormat="1" ht="13.5" customHeight="1">
      <c r="BX122" s="14"/>
      <c r="BY122" s="14"/>
      <c r="BZ122" s="14"/>
      <c r="CA122" s="14"/>
    </row>
    <row r="123" spans="76:79" s="3" customFormat="1" ht="13.5" customHeight="1">
      <c r="BX123" s="14"/>
      <c r="BY123" s="14"/>
      <c r="BZ123" s="14"/>
      <c r="CA123" s="14"/>
    </row>
    <row r="124" spans="76:79" s="3" customFormat="1" ht="13.5" customHeight="1">
      <c r="BX124" s="14"/>
      <c r="BY124" s="14"/>
      <c r="BZ124" s="14"/>
      <c r="CA124" s="14"/>
    </row>
    <row r="125" spans="76:79" s="3" customFormat="1" ht="13.5" customHeight="1">
      <c r="BX125" s="14"/>
      <c r="BY125" s="14"/>
      <c r="BZ125" s="14"/>
      <c r="CA125" s="14"/>
    </row>
    <row r="126" spans="76:79" s="3" customFormat="1" ht="13.5" customHeight="1">
      <c r="BX126" s="14"/>
      <c r="BY126" s="14"/>
      <c r="BZ126" s="14"/>
      <c r="CA126" s="14"/>
    </row>
    <row r="127" spans="76:79" s="3" customFormat="1" ht="13.5" customHeight="1">
      <c r="BX127" s="14"/>
      <c r="BY127" s="14"/>
      <c r="BZ127" s="14"/>
      <c r="CA127" s="14"/>
    </row>
    <row r="128" spans="76:79" s="3" customFormat="1" ht="13.5" customHeight="1">
      <c r="BX128" s="14"/>
      <c r="BY128" s="14"/>
      <c r="BZ128" s="14"/>
      <c r="CA128" s="14"/>
    </row>
    <row r="129" spans="76:79" s="3" customFormat="1" ht="13.5" customHeight="1">
      <c r="BX129" s="14"/>
      <c r="BY129" s="14"/>
      <c r="BZ129" s="14"/>
      <c r="CA129" s="14"/>
    </row>
    <row r="130" spans="76:79" s="3" customFormat="1" ht="13.5" customHeight="1">
      <c r="BX130" s="14"/>
      <c r="BY130" s="14"/>
      <c r="BZ130" s="14"/>
      <c r="CA130" s="14"/>
    </row>
    <row r="131" spans="76:79" s="3" customFormat="1" ht="13.5" customHeight="1">
      <c r="BX131" s="14"/>
      <c r="BY131" s="14"/>
      <c r="BZ131" s="14"/>
      <c r="CA131" s="14"/>
    </row>
    <row r="132" spans="76:79" s="3" customFormat="1" ht="13.5" customHeight="1">
      <c r="BX132" s="14"/>
      <c r="BY132" s="14"/>
      <c r="BZ132" s="14"/>
      <c r="CA132" s="14"/>
    </row>
    <row r="133" spans="76:79" s="3" customFormat="1" ht="13.5" customHeight="1">
      <c r="BX133" s="14"/>
      <c r="BY133" s="14"/>
      <c r="BZ133" s="14"/>
      <c r="CA133" s="14"/>
    </row>
    <row r="134" spans="76:79" s="3" customFormat="1" ht="13.5" customHeight="1">
      <c r="BX134" s="14"/>
      <c r="BY134" s="14"/>
      <c r="BZ134" s="14"/>
      <c r="CA134" s="14"/>
    </row>
    <row r="135" spans="76:79" s="3" customFormat="1" ht="13.5" customHeight="1">
      <c r="BX135" s="14"/>
      <c r="BY135" s="14"/>
      <c r="BZ135" s="14"/>
      <c r="CA135" s="14"/>
    </row>
    <row r="136" spans="76:79" s="3" customFormat="1" ht="13.5" customHeight="1">
      <c r="BX136" s="14"/>
      <c r="BY136" s="14"/>
      <c r="BZ136" s="14"/>
      <c r="CA136" s="14"/>
    </row>
    <row r="137" spans="76:79" s="3" customFormat="1" ht="13.5" customHeight="1">
      <c r="BX137" s="14"/>
      <c r="BY137" s="14"/>
      <c r="BZ137" s="14"/>
      <c r="CA137" s="14"/>
    </row>
    <row r="138" spans="76:79" s="3" customFormat="1" ht="13.5" customHeight="1">
      <c r="BX138" s="14"/>
      <c r="BY138" s="14"/>
      <c r="BZ138" s="14"/>
      <c r="CA138" s="14"/>
    </row>
    <row r="139" spans="76:79" s="3" customFormat="1" ht="13.5" customHeight="1">
      <c r="BX139" s="14"/>
      <c r="BY139" s="14"/>
      <c r="BZ139" s="14"/>
      <c r="CA139" s="14"/>
    </row>
    <row r="140" spans="76:79" s="3" customFormat="1" ht="13.5" customHeight="1">
      <c r="BX140" s="14"/>
      <c r="BY140" s="14"/>
      <c r="BZ140" s="14"/>
      <c r="CA140" s="14"/>
    </row>
    <row r="141" spans="76:79" s="3" customFormat="1" ht="13.5" customHeight="1">
      <c r="BX141" s="14"/>
      <c r="BY141" s="14"/>
      <c r="BZ141" s="14"/>
      <c r="CA141" s="14"/>
    </row>
    <row r="142" spans="76:79" s="3" customFormat="1" ht="13.5" customHeight="1">
      <c r="BX142" s="14"/>
      <c r="BY142" s="14"/>
      <c r="BZ142" s="14"/>
      <c r="CA142" s="14"/>
    </row>
    <row r="143" spans="76:79" s="3" customFormat="1" ht="13.5" customHeight="1">
      <c r="BX143" s="14"/>
      <c r="BY143" s="14"/>
      <c r="BZ143" s="14"/>
      <c r="CA143" s="14"/>
    </row>
    <row r="144" spans="76:79" s="3" customFormat="1" ht="13.5" customHeight="1">
      <c r="BX144" s="14"/>
      <c r="BY144" s="14"/>
      <c r="BZ144" s="14"/>
      <c r="CA144" s="14"/>
    </row>
    <row r="145" spans="76:79" s="3" customFormat="1" ht="13.5" customHeight="1">
      <c r="BX145" s="14"/>
      <c r="BY145" s="14"/>
      <c r="BZ145" s="14"/>
      <c r="CA145" s="14"/>
    </row>
    <row r="146" spans="76:79" s="3" customFormat="1" ht="13.5" customHeight="1">
      <c r="BX146" s="14"/>
      <c r="BY146" s="14"/>
      <c r="BZ146" s="14"/>
      <c r="CA146" s="14"/>
    </row>
    <row r="147" spans="76:79" s="3" customFormat="1" ht="13.5" customHeight="1">
      <c r="BX147" s="14"/>
      <c r="BY147" s="14"/>
      <c r="BZ147" s="14"/>
      <c r="CA147" s="14"/>
    </row>
    <row r="148" spans="76:79" s="3" customFormat="1" ht="13.5" customHeight="1">
      <c r="BX148" s="14"/>
      <c r="BY148" s="14"/>
      <c r="BZ148" s="14"/>
      <c r="CA148" s="14"/>
    </row>
    <row r="149" spans="76:79" s="3" customFormat="1" ht="13.5" customHeight="1">
      <c r="BX149" s="14"/>
      <c r="BY149" s="14"/>
      <c r="BZ149" s="14"/>
      <c r="CA149" s="14"/>
    </row>
    <row r="150" spans="76:79" s="3" customFormat="1" ht="13.5" customHeight="1">
      <c r="BX150" s="14"/>
      <c r="BY150" s="14"/>
      <c r="BZ150" s="14"/>
      <c r="CA150" s="14"/>
    </row>
    <row r="151" spans="76:79" s="3" customFormat="1" ht="13.5" customHeight="1">
      <c r="BX151" s="14"/>
      <c r="BY151" s="14"/>
      <c r="BZ151" s="14"/>
      <c r="CA151" s="14"/>
    </row>
    <row r="152" spans="76:79" s="3" customFormat="1" ht="13.5" customHeight="1">
      <c r="BX152" s="14"/>
      <c r="BY152" s="14"/>
      <c r="BZ152" s="14"/>
      <c r="CA152" s="14"/>
    </row>
    <row r="153" spans="76:79" s="3" customFormat="1" ht="13.5" customHeight="1">
      <c r="BX153" s="14"/>
      <c r="BY153" s="14"/>
      <c r="BZ153" s="14"/>
      <c r="CA153" s="14"/>
    </row>
    <row r="154" spans="76:79" s="3" customFormat="1" ht="13.5" customHeight="1">
      <c r="BX154" s="14"/>
      <c r="BY154" s="14"/>
      <c r="BZ154" s="14"/>
      <c r="CA154" s="14"/>
    </row>
    <row r="155" spans="76:79" s="3" customFormat="1" ht="13.5" customHeight="1">
      <c r="BX155" s="14"/>
      <c r="BY155" s="14"/>
      <c r="BZ155" s="14"/>
      <c r="CA155" s="14"/>
    </row>
    <row r="156" spans="76:79" s="3" customFormat="1" ht="13.5" customHeight="1">
      <c r="BX156" s="14"/>
      <c r="BY156" s="14"/>
      <c r="BZ156" s="14"/>
      <c r="CA156" s="14"/>
    </row>
    <row r="157" spans="76:79" s="3" customFormat="1" ht="13.5" customHeight="1">
      <c r="BX157" s="14"/>
      <c r="BY157" s="14"/>
      <c r="BZ157" s="14"/>
      <c r="CA157" s="14"/>
    </row>
    <row r="158" spans="76:79" s="3" customFormat="1" ht="13.5" customHeight="1">
      <c r="BX158" s="14"/>
      <c r="BY158" s="14"/>
      <c r="BZ158" s="14"/>
      <c r="CA158" s="14"/>
    </row>
    <row r="159" spans="76:79" s="3" customFormat="1" ht="13.5" customHeight="1">
      <c r="BX159" s="14"/>
      <c r="BY159" s="14"/>
      <c r="BZ159" s="14"/>
      <c r="CA159" s="14"/>
    </row>
    <row r="160" spans="76:79" s="3" customFormat="1" ht="13.5" customHeight="1">
      <c r="BX160" s="14"/>
      <c r="BY160" s="14"/>
      <c r="BZ160" s="14"/>
      <c r="CA160" s="14"/>
    </row>
    <row r="161" spans="76:79" s="3" customFormat="1" ht="13.5" customHeight="1">
      <c r="BX161" s="14"/>
      <c r="BY161" s="14"/>
      <c r="BZ161" s="14"/>
      <c r="CA161" s="14"/>
    </row>
    <row r="162" spans="76:79" s="3" customFormat="1" ht="13.5" customHeight="1">
      <c r="BX162" s="14"/>
      <c r="BY162" s="14"/>
      <c r="BZ162" s="14"/>
      <c r="CA162" s="14"/>
    </row>
    <row r="163" spans="76:79" s="3" customFormat="1" ht="13.5" customHeight="1">
      <c r="BX163" s="14"/>
      <c r="BY163" s="14"/>
      <c r="BZ163" s="14"/>
      <c r="CA163" s="14"/>
    </row>
    <row r="164" spans="76:79" s="3" customFormat="1" ht="13.5" customHeight="1">
      <c r="BX164" s="14"/>
      <c r="BY164" s="14"/>
      <c r="BZ164" s="14"/>
      <c r="CA164" s="14"/>
    </row>
    <row r="165" spans="76:79" s="3" customFormat="1" ht="13.5" customHeight="1">
      <c r="BX165" s="14"/>
      <c r="BY165" s="14"/>
      <c r="BZ165" s="14"/>
      <c r="CA165" s="14"/>
    </row>
    <row r="166" spans="76:79" s="3" customFormat="1" ht="13.5" customHeight="1">
      <c r="BX166" s="14"/>
      <c r="BY166" s="14"/>
      <c r="BZ166" s="14"/>
      <c r="CA166" s="14"/>
    </row>
    <row r="167" spans="76:79" s="3" customFormat="1" ht="13.5" customHeight="1">
      <c r="BX167" s="14"/>
      <c r="BY167" s="14"/>
      <c r="BZ167" s="14"/>
      <c r="CA167" s="14"/>
    </row>
    <row r="168" spans="76:79" s="3" customFormat="1" ht="13.5" customHeight="1">
      <c r="BX168" s="14"/>
      <c r="BY168" s="14"/>
      <c r="BZ168" s="14"/>
      <c r="CA168" s="14"/>
    </row>
    <row r="169" spans="76:79" s="3" customFormat="1" ht="13.5" customHeight="1">
      <c r="BX169" s="14"/>
      <c r="BY169" s="14"/>
      <c r="BZ169" s="14"/>
      <c r="CA169" s="14"/>
    </row>
    <row r="170" spans="76:79" s="3" customFormat="1" ht="13.5" customHeight="1">
      <c r="BX170" s="14"/>
      <c r="BY170" s="14"/>
      <c r="BZ170" s="14"/>
      <c r="CA170" s="14"/>
    </row>
    <row r="171" spans="76:79" s="3" customFormat="1" ht="13.5" customHeight="1">
      <c r="BX171" s="14"/>
      <c r="BY171" s="14"/>
      <c r="BZ171" s="14"/>
      <c r="CA171" s="14"/>
    </row>
    <row r="172" spans="76:79" s="3" customFormat="1" ht="13.5" customHeight="1">
      <c r="BX172" s="14"/>
      <c r="BY172" s="14"/>
      <c r="BZ172" s="14"/>
      <c r="CA172" s="14"/>
    </row>
    <row r="173" spans="76:79" s="3" customFormat="1" ht="13.5" customHeight="1">
      <c r="BX173" s="14"/>
      <c r="BY173" s="14"/>
      <c r="BZ173" s="14"/>
      <c r="CA173" s="14"/>
    </row>
    <row r="174" spans="76:79" s="3" customFormat="1" ht="13.5" customHeight="1">
      <c r="BX174" s="14"/>
      <c r="BY174" s="14"/>
      <c r="BZ174" s="14"/>
      <c r="CA174" s="14"/>
    </row>
    <row r="175" spans="76:79" s="3" customFormat="1" ht="13.5" customHeight="1">
      <c r="BX175" s="14"/>
      <c r="BY175" s="14"/>
      <c r="BZ175" s="14"/>
      <c r="CA175" s="14"/>
    </row>
    <row r="176" spans="76:79" s="3" customFormat="1" ht="13.5" customHeight="1">
      <c r="BX176" s="14"/>
      <c r="BY176" s="14"/>
      <c r="BZ176" s="14"/>
      <c r="CA176" s="14"/>
    </row>
    <row r="177" spans="76:79" s="3" customFormat="1" ht="13.5" customHeight="1">
      <c r="BX177" s="14"/>
      <c r="BY177" s="14"/>
      <c r="BZ177" s="14"/>
      <c r="CA177" s="14"/>
    </row>
    <row r="178" spans="76:79" s="3" customFormat="1" ht="13.5" customHeight="1">
      <c r="BX178" s="14"/>
      <c r="BY178" s="14"/>
      <c r="BZ178" s="14"/>
      <c r="CA178" s="14"/>
    </row>
    <row r="179" spans="76:79" s="3" customFormat="1" ht="13.5" customHeight="1">
      <c r="BX179" s="14"/>
      <c r="BY179" s="14"/>
      <c r="BZ179" s="14"/>
      <c r="CA179" s="14"/>
    </row>
    <row r="180" spans="76:79" s="3" customFormat="1" ht="13.5" customHeight="1">
      <c r="BX180" s="14"/>
      <c r="BY180" s="14"/>
      <c r="BZ180" s="14"/>
      <c r="CA180" s="14"/>
    </row>
    <row r="181" spans="76:79" s="3" customFormat="1" ht="13.5" customHeight="1">
      <c r="BX181" s="14"/>
      <c r="BY181" s="14"/>
      <c r="BZ181" s="14"/>
      <c r="CA181" s="14"/>
    </row>
    <row r="182" spans="76:79" s="3" customFormat="1" ht="13.5" customHeight="1">
      <c r="BX182" s="14"/>
      <c r="BY182" s="14"/>
      <c r="BZ182" s="14"/>
      <c r="CA182" s="14"/>
    </row>
    <row r="183" spans="76:79" s="3" customFormat="1" ht="13.5" customHeight="1">
      <c r="BX183" s="14"/>
      <c r="BY183" s="14"/>
      <c r="BZ183" s="14"/>
      <c r="CA183" s="14"/>
    </row>
    <row r="184" spans="76:79" s="3" customFormat="1" ht="13.5" customHeight="1">
      <c r="BX184" s="14"/>
      <c r="BY184" s="14"/>
      <c r="BZ184" s="14"/>
      <c r="CA184" s="14"/>
    </row>
    <row r="185" spans="76:79" s="3" customFormat="1" ht="13.5" customHeight="1">
      <c r="BX185" s="14"/>
      <c r="BY185" s="14"/>
      <c r="BZ185" s="14"/>
      <c r="CA185" s="14"/>
    </row>
    <row r="186" spans="76:79" s="3" customFormat="1" ht="13.5" customHeight="1">
      <c r="BX186" s="14"/>
      <c r="BY186" s="14"/>
      <c r="BZ186" s="14"/>
      <c r="CA186" s="14"/>
    </row>
    <row r="187" spans="76:79" s="3" customFormat="1" ht="13.5" customHeight="1">
      <c r="BX187" s="14"/>
      <c r="BY187" s="14"/>
      <c r="BZ187" s="14"/>
      <c r="CA187" s="14"/>
    </row>
    <row r="188" spans="76:79" s="3" customFormat="1" ht="13.5" customHeight="1">
      <c r="BX188" s="14"/>
      <c r="BY188" s="14"/>
      <c r="BZ188" s="14"/>
      <c r="CA188" s="14"/>
    </row>
    <row r="189" spans="76:79" s="3" customFormat="1" ht="13.5" customHeight="1">
      <c r="BX189" s="14"/>
      <c r="BY189" s="14"/>
      <c r="BZ189" s="14"/>
      <c r="CA189" s="14"/>
    </row>
    <row r="190" spans="76:79" s="3" customFormat="1" ht="13.5" customHeight="1">
      <c r="BX190" s="14"/>
      <c r="BY190" s="14"/>
      <c r="BZ190" s="14"/>
      <c r="CA190" s="14"/>
    </row>
    <row r="191" spans="76:79" s="3" customFormat="1" ht="13.5" customHeight="1">
      <c r="BX191" s="14"/>
      <c r="BY191" s="14"/>
      <c r="BZ191" s="14"/>
      <c r="CA191" s="14"/>
    </row>
    <row r="192" spans="76:79" s="3" customFormat="1" ht="13.5" customHeight="1">
      <c r="BX192" s="14"/>
      <c r="BY192" s="14"/>
      <c r="BZ192" s="14"/>
      <c r="CA192" s="14"/>
    </row>
    <row r="193" spans="76:79" s="3" customFormat="1" ht="13.5" customHeight="1">
      <c r="BX193" s="14"/>
      <c r="BY193" s="14"/>
      <c r="BZ193" s="14"/>
      <c r="CA193" s="14"/>
    </row>
    <row r="194" spans="76:79" s="3" customFormat="1" ht="13.5" customHeight="1">
      <c r="BX194" s="14"/>
      <c r="BY194" s="14"/>
      <c r="BZ194" s="14"/>
      <c r="CA194" s="14"/>
    </row>
    <row r="195" spans="76:79" s="3" customFormat="1" ht="13.5" customHeight="1">
      <c r="BX195" s="14"/>
      <c r="BY195" s="14"/>
      <c r="BZ195" s="14"/>
      <c r="CA195" s="14"/>
    </row>
    <row r="196" spans="76:79" s="3" customFormat="1" ht="13.5" customHeight="1">
      <c r="BX196" s="14"/>
      <c r="BY196" s="14"/>
      <c r="BZ196" s="14"/>
      <c r="CA196" s="14"/>
    </row>
    <row r="197" spans="76:79" s="3" customFormat="1" ht="13.5" customHeight="1">
      <c r="BX197" s="14"/>
      <c r="BY197" s="14"/>
      <c r="BZ197" s="14"/>
      <c r="CA197" s="14"/>
    </row>
    <row r="198" spans="76:79" s="3" customFormat="1" ht="13.5" customHeight="1">
      <c r="BX198" s="14"/>
      <c r="BY198" s="14"/>
      <c r="BZ198" s="14"/>
      <c r="CA198" s="14"/>
    </row>
    <row r="199" spans="76:79" s="3" customFormat="1" ht="13.5" customHeight="1">
      <c r="BX199" s="14"/>
      <c r="BY199" s="14"/>
      <c r="BZ199" s="14"/>
      <c r="CA199" s="14"/>
    </row>
    <row r="200" spans="76:79" s="3" customFormat="1" ht="13.5" customHeight="1">
      <c r="BX200" s="14"/>
      <c r="BY200" s="14"/>
      <c r="BZ200" s="14"/>
      <c r="CA200" s="14"/>
    </row>
    <row r="201" spans="76:79" s="3" customFormat="1" ht="13.5" customHeight="1">
      <c r="BX201" s="14"/>
      <c r="BY201" s="14"/>
      <c r="BZ201" s="14"/>
      <c r="CA201" s="14"/>
    </row>
    <row r="202" spans="76:79" s="3" customFormat="1" ht="13.5" customHeight="1">
      <c r="BX202" s="14"/>
      <c r="BY202" s="14"/>
      <c r="BZ202" s="14"/>
      <c r="CA202" s="14"/>
    </row>
    <row r="203" spans="76:79" s="3" customFormat="1" ht="13.5" customHeight="1">
      <c r="BX203" s="14"/>
      <c r="BY203" s="14"/>
      <c r="BZ203" s="14"/>
      <c r="CA203" s="14"/>
    </row>
    <row r="204" spans="76:79" s="3" customFormat="1" ht="13.5" customHeight="1">
      <c r="BX204" s="14"/>
      <c r="BY204" s="14"/>
      <c r="BZ204" s="14"/>
      <c r="CA204" s="14"/>
    </row>
    <row r="205" spans="76:79" s="3" customFormat="1" ht="13.5" customHeight="1">
      <c r="BX205" s="14"/>
      <c r="BY205" s="14"/>
      <c r="BZ205" s="14"/>
      <c r="CA205" s="14"/>
    </row>
    <row r="206" spans="76:79" s="3" customFormat="1" ht="13.5" customHeight="1">
      <c r="BX206" s="14"/>
      <c r="BY206" s="14"/>
      <c r="BZ206" s="14"/>
      <c r="CA206" s="14"/>
    </row>
    <row r="207" spans="76:79" s="3" customFormat="1" ht="13.5" customHeight="1">
      <c r="BX207" s="14"/>
      <c r="BY207" s="14"/>
      <c r="BZ207" s="14"/>
      <c r="CA207" s="14"/>
    </row>
    <row r="208" spans="76:79" s="3" customFormat="1" ht="13.5" customHeight="1">
      <c r="BX208" s="14"/>
      <c r="BY208" s="14"/>
      <c r="BZ208" s="14"/>
      <c r="CA208" s="14"/>
    </row>
    <row r="209" spans="76:79" s="3" customFormat="1" ht="13.5" customHeight="1">
      <c r="BX209" s="14"/>
      <c r="BY209" s="14"/>
      <c r="BZ209" s="14"/>
      <c r="CA209" s="14"/>
    </row>
    <row r="210" spans="76:79" s="3" customFormat="1" ht="13.5" customHeight="1">
      <c r="BX210" s="14"/>
      <c r="BY210" s="14"/>
      <c r="BZ210" s="14"/>
      <c r="CA210" s="14"/>
    </row>
    <row r="211" spans="76:79" s="3" customFormat="1" ht="13.5" customHeight="1">
      <c r="BX211" s="14"/>
      <c r="BY211" s="14"/>
      <c r="BZ211" s="14"/>
      <c r="CA211" s="14"/>
    </row>
    <row r="212" spans="76:79" s="3" customFormat="1" ht="13.5" customHeight="1">
      <c r="BX212" s="14"/>
      <c r="BY212" s="14"/>
      <c r="BZ212" s="14"/>
      <c r="CA212" s="14"/>
    </row>
  </sheetData>
  <sheetProtection/>
  <mergeCells count="337">
    <mergeCell ref="A34:AT34"/>
    <mergeCell ref="AU34:AX34"/>
    <mergeCell ref="AY34:BG34"/>
    <mergeCell ref="BH34:BP34"/>
    <mergeCell ref="A33:AT33"/>
    <mergeCell ref="AU33:AX33"/>
    <mergeCell ref="AY33:BG33"/>
    <mergeCell ref="BH33:BP33"/>
    <mergeCell ref="A91:AT91"/>
    <mergeCell ref="AU91:AX91"/>
    <mergeCell ref="AY91:BG91"/>
    <mergeCell ref="BH91:BP91"/>
    <mergeCell ref="BH22:BP22"/>
    <mergeCell ref="BH23:BP23"/>
    <mergeCell ref="BH76:BP76"/>
    <mergeCell ref="A73:AT73"/>
    <mergeCell ref="A74:AT74"/>
    <mergeCell ref="A77:AT77"/>
    <mergeCell ref="A93:AT93"/>
    <mergeCell ref="A94:AT94"/>
    <mergeCell ref="BF71:BG71"/>
    <mergeCell ref="AU80:AX80"/>
    <mergeCell ref="AY72:AZ72"/>
    <mergeCell ref="AU82:AX83"/>
    <mergeCell ref="AY76:BG76"/>
    <mergeCell ref="A87:AT87"/>
    <mergeCell ref="A88:AT88"/>
    <mergeCell ref="A92:AT92"/>
    <mergeCell ref="A95:AT95"/>
    <mergeCell ref="A83:AT83"/>
    <mergeCell ref="BX1:CA13"/>
    <mergeCell ref="AY37:BG37"/>
    <mergeCell ref="BH37:BP37"/>
    <mergeCell ref="AY51:BG51"/>
    <mergeCell ref="BH51:BP51"/>
    <mergeCell ref="AY67:BG67"/>
    <mergeCell ref="AU43:AX44"/>
    <mergeCell ref="AU50:AX51"/>
    <mergeCell ref="A105:AR105"/>
    <mergeCell ref="AU96:AX97"/>
    <mergeCell ref="AY96:BG97"/>
    <mergeCell ref="A98:AT98"/>
    <mergeCell ref="AY98:BG98"/>
    <mergeCell ref="A96:AT96"/>
    <mergeCell ref="A97:AT97"/>
    <mergeCell ref="A100:O100"/>
    <mergeCell ref="P100:AD100"/>
    <mergeCell ref="AH100:AT100"/>
    <mergeCell ref="AQ1:BS1"/>
    <mergeCell ref="AQ2:BS2"/>
    <mergeCell ref="AQ3:BS3"/>
    <mergeCell ref="AU36:AX37"/>
    <mergeCell ref="A32:AT32"/>
    <mergeCell ref="A27:AT27"/>
    <mergeCell ref="A28:AT28"/>
    <mergeCell ref="A30:AT30"/>
    <mergeCell ref="A31:AT31"/>
    <mergeCell ref="A37:AT37"/>
    <mergeCell ref="A78:AT78"/>
    <mergeCell ref="A81:AT81"/>
    <mergeCell ref="A82:AT82"/>
    <mergeCell ref="A84:AT84"/>
    <mergeCell ref="A85:AT85"/>
    <mergeCell ref="A86:AT86"/>
    <mergeCell ref="A79:AT79"/>
    <mergeCell ref="A80:AT80"/>
    <mergeCell ref="A75:AT75"/>
    <mergeCell ref="A76:AT76"/>
    <mergeCell ref="A67:AT67"/>
    <mergeCell ref="A54:AT54"/>
    <mergeCell ref="A55:AT55"/>
    <mergeCell ref="A56:AT56"/>
    <mergeCell ref="A57:AT57"/>
    <mergeCell ref="A58:AT58"/>
    <mergeCell ref="A68:AT68"/>
    <mergeCell ref="A59:AT59"/>
    <mergeCell ref="AU68:AX68"/>
    <mergeCell ref="AU66:AX67"/>
    <mergeCell ref="A43:AT43"/>
    <mergeCell ref="A44:AT44"/>
    <mergeCell ref="A48:AT48"/>
    <mergeCell ref="A49:AT49"/>
    <mergeCell ref="A60:AT60"/>
    <mergeCell ref="A61:AT61"/>
    <mergeCell ref="A65:AT65"/>
    <mergeCell ref="A66:AT66"/>
    <mergeCell ref="AU59:AX59"/>
    <mergeCell ref="AU65:AX65"/>
    <mergeCell ref="AU63:AX64"/>
    <mergeCell ref="A63:AT64"/>
    <mergeCell ref="AU58:AX58"/>
    <mergeCell ref="A45:AT45"/>
    <mergeCell ref="A46:AT46"/>
    <mergeCell ref="AU54:AX54"/>
    <mergeCell ref="AU55:AX55"/>
    <mergeCell ref="AU45:AX45"/>
    <mergeCell ref="A35:AT35"/>
    <mergeCell ref="AU79:AX79"/>
    <mergeCell ref="AU75:AX76"/>
    <mergeCell ref="AU94:AX94"/>
    <mergeCell ref="AU60:AX60"/>
    <mergeCell ref="AU61:AX61"/>
    <mergeCell ref="AU48:AX48"/>
    <mergeCell ref="AU49:AX49"/>
    <mergeCell ref="AU52:AX52"/>
    <mergeCell ref="AU53:AX53"/>
    <mergeCell ref="AU95:AX95"/>
    <mergeCell ref="AU98:AX98"/>
    <mergeCell ref="A22:AT22"/>
    <mergeCell ref="A23:AT23"/>
    <mergeCell ref="A24:AT24"/>
    <mergeCell ref="A25:AT25"/>
    <mergeCell ref="A26:AT26"/>
    <mergeCell ref="AU22:AX22"/>
    <mergeCell ref="AU23:AX23"/>
    <mergeCell ref="AU26:AX26"/>
    <mergeCell ref="AU24:AX25"/>
    <mergeCell ref="AU93:AX93"/>
    <mergeCell ref="A89:AT89"/>
    <mergeCell ref="A90:AT90"/>
    <mergeCell ref="AU81:AX81"/>
    <mergeCell ref="AU84:AX84"/>
    <mergeCell ref="AU86:AX86"/>
    <mergeCell ref="AU87:AX87"/>
    <mergeCell ref="AU88:AX88"/>
    <mergeCell ref="AU89:AX89"/>
    <mergeCell ref="AU72:AX72"/>
    <mergeCell ref="A69:AT69"/>
    <mergeCell ref="A70:AT70"/>
    <mergeCell ref="A71:AT71"/>
    <mergeCell ref="A72:AT72"/>
    <mergeCell ref="AU69:AX69"/>
    <mergeCell ref="AU70:AX70"/>
    <mergeCell ref="AU71:AX71"/>
    <mergeCell ref="AU92:AX92"/>
    <mergeCell ref="AU73:AX73"/>
    <mergeCell ref="AU74:AX74"/>
    <mergeCell ref="AU77:AX77"/>
    <mergeCell ref="AU78:AX78"/>
    <mergeCell ref="AU90:AX90"/>
    <mergeCell ref="AU85:AX85"/>
    <mergeCell ref="AU46:AX46"/>
    <mergeCell ref="AU47:AX47"/>
    <mergeCell ref="A36:AT36"/>
    <mergeCell ref="AU38:AX38"/>
    <mergeCell ref="A38:AT38"/>
    <mergeCell ref="A41:AT41"/>
    <mergeCell ref="A39:AT39"/>
    <mergeCell ref="A42:AT42"/>
    <mergeCell ref="A40:AT40"/>
    <mergeCell ref="AU41:AX41"/>
    <mergeCell ref="AU56:AX56"/>
    <mergeCell ref="AU57:AX57"/>
    <mergeCell ref="A52:AT52"/>
    <mergeCell ref="A53:AT53"/>
    <mergeCell ref="A51:AT51"/>
    <mergeCell ref="A50:AT50"/>
    <mergeCell ref="AU27:AX27"/>
    <mergeCell ref="AU28:AX28"/>
    <mergeCell ref="AU30:AX30"/>
    <mergeCell ref="AU31:AX31"/>
    <mergeCell ref="BH81:BP81"/>
    <mergeCell ref="BH85:BP85"/>
    <mergeCell ref="BH74:BP74"/>
    <mergeCell ref="BJ72:BN72"/>
    <mergeCell ref="BO72:BP72"/>
    <mergeCell ref="BH71:BI71"/>
    <mergeCell ref="BH86:BP86"/>
    <mergeCell ref="BH77:BP77"/>
    <mergeCell ref="BH78:BP78"/>
    <mergeCell ref="BH79:BP79"/>
    <mergeCell ref="BH80:BP80"/>
    <mergeCell ref="BH83:BP83"/>
    <mergeCell ref="BH98:BP98"/>
    <mergeCell ref="BH87:BP87"/>
    <mergeCell ref="BH88:BP88"/>
    <mergeCell ref="BH89:BP89"/>
    <mergeCell ref="BH90:BP90"/>
    <mergeCell ref="BH92:BP92"/>
    <mergeCell ref="BH93:BP93"/>
    <mergeCell ref="BH96:BP97"/>
    <mergeCell ref="BH94:BP94"/>
    <mergeCell ref="BH95:BP95"/>
    <mergeCell ref="BJ73:BN73"/>
    <mergeCell ref="BH68:BP68"/>
    <mergeCell ref="BH63:BP64"/>
    <mergeCell ref="BH72:BI72"/>
    <mergeCell ref="BH73:BI73"/>
    <mergeCell ref="BH69:BP69"/>
    <mergeCell ref="BH70:BP70"/>
    <mergeCell ref="BH59:BP59"/>
    <mergeCell ref="AY79:BG79"/>
    <mergeCell ref="AY80:BG80"/>
    <mergeCell ref="BH67:BP67"/>
    <mergeCell ref="BH65:BP65"/>
    <mergeCell ref="AY65:BG65"/>
    <mergeCell ref="AY74:BG74"/>
    <mergeCell ref="BJ71:BN71"/>
    <mergeCell ref="BO71:BP71"/>
    <mergeCell ref="BO73:BP73"/>
    <mergeCell ref="BH29:BP29"/>
    <mergeCell ref="BH60:BP60"/>
    <mergeCell ref="BH61:BP61"/>
    <mergeCell ref="BH55:BP55"/>
    <mergeCell ref="BH45:BP45"/>
    <mergeCell ref="BH46:BP46"/>
    <mergeCell ref="BH47:BP47"/>
    <mergeCell ref="BH56:BP56"/>
    <mergeCell ref="BH57:BP57"/>
    <mergeCell ref="BH58:BP58"/>
    <mergeCell ref="AY94:BG94"/>
    <mergeCell ref="AY95:BG95"/>
    <mergeCell ref="AY81:BG81"/>
    <mergeCell ref="AY85:BG85"/>
    <mergeCell ref="AY86:BG86"/>
    <mergeCell ref="AY87:BG87"/>
    <mergeCell ref="AY88:BG88"/>
    <mergeCell ref="AY89:BG89"/>
    <mergeCell ref="AY83:BG83"/>
    <mergeCell ref="AY90:BG90"/>
    <mergeCell ref="AY69:BG69"/>
    <mergeCell ref="AY71:AZ71"/>
    <mergeCell ref="BA71:BE71"/>
    <mergeCell ref="AY26:BG26"/>
    <mergeCell ref="AY27:BG27"/>
    <mergeCell ref="AY29:BG29"/>
    <mergeCell ref="AY30:BG30"/>
    <mergeCell ref="AY31:BG31"/>
    <mergeCell ref="AY32:BG32"/>
    <mergeCell ref="AY35:BG35"/>
    <mergeCell ref="K12:BJ12"/>
    <mergeCell ref="A18:BS18"/>
    <mergeCell ref="BK20:BS20"/>
    <mergeCell ref="BB20:BJ20"/>
    <mergeCell ref="AT20:BA20"/>
    <mergeCell ref="A12:J12"/>
    <mergeCell ref="A13:BJ13"/>
    <mergeCell ref="A14:BJ14"/>
    <mergeCell ref="A15:BJ15"/>
    <mergeCell ref="AQ19:AT19"/>
    <mergeCell ref="AY23:BG23"/>
    <mergeCell ref="J7:AY7"/>
    <mergeCell ref="A16:BJ16"/>
    <mergeCell ref="H8:AY8"/>
    <mergeCell ref="AB9:AY9"/>
    <mergeCell ref="A10:P10"/>
    <mergeCell ref="A9:AA9"/>
    <mergeCell ref="A11:R11"/>
    <mergeCell ref="Q10:AY10"/>
    <mergeCell ref="S11:BJ11"/>
    <mergeCell ref="BN6:BP6"/>
    <mergeCell ref="AY54:BG54"/>
    <mergeCell ref="BK6:BM6"/>
    <mergeCell ref="BH48:BP48"/>
    <mergeCell ref="BH49:BP49"/>
    <mergeCell ref="AY41:BG41"/>
    <mergeCell ref="AY42:BG42"/>
    <mergeCell ref="AY52:BG52"/>
    <mergeCell ref="AY53:BG53"/>
    <mergeCell ref="AY22:BG22"/>
    <mergeCell ref="A29:AT29"/>
    <mergeCell ref="AY61:BG61"/>
    <mergeCell ref="BQ6:BS6"/>
    <mergeCell ref="AY38:BG38"/>
    <mergeCell ref="AY39:BG39"/>
    <mergeCell ref="AY40:BG40"/>
    <mergeCell ref="BH31:BP31"/>
    <mergeCell ref="BH32:BP32"/>
    <mergeCell ref="BH35:BP35"/>
    <mergeCell ref="A7:I7"/>
    <mergeCell ref="A8:G8"/>
    <mergeCell ref="AY57:BG57"/>
    <mergeCell ref="AY58:BG58"/>
    <mergeCell ref="AY59:BG59"/>
    <mergeCell ref="AY60:BG60"/>
    <mergeCell ref="Z19:AA19"/>
    <mergeCell ref="AB19:AL19"/>
    <mergeCell ref="AM19:AN19"/>
    <mergeCell ref="AO19:AP19"/>
    <mergeCell ref="AY55:BG55"/>
    <mergeCell ref="BH53:BP53"/>
    <mergeCell ref="BH54:BP54"/>
    <mergeCell ref="BK5:BS5"/>
    <mergeCell ref="BK7:BS7"/>
    <mergeCell ref="BK8:BS8"/>
    <mergeCell ref="BK9:BS9"/>
    <mergeCell ref="A6:BJ6"/>
    <mergeCell ref="BB7:BJ7"/>
    <mergeCell ref="BB8:BJ8"/>
    <mergeCell ref="BB9:BJ9"/>
    <mergeCell ref="AY56:BG56"/>
    <mergeCell ref="BB10:BJ10"/>
    <mergeCell ref="AY70:BG70"/>
    <mergeCell ref="BH41:BP41"/>
    <mergeCell ref="BH42:BP42"/>
    <mergeCell ref="BK10:BS10"/>
    <mergeCell ref="BK15:BS15"/>
    <mergeCell ref="BK16:BS16"/>
    <mergeCell ref="BH52:BP52"/>
    <mergeCell ref="AY25:BG25"/>
    <mergeCell ref="BH25:BP25"/>
    <mergeCell ref="AU29:AX29"/>
    <mergeCell ref="AY28:BG28"/>
    <mergeCell ref="AY48:BG48"/>
    <mergeCell ref="AY49:BG49"/>
    <mergeCell ref="BH30:BP30"/>
    <mergeCell ref="BH26:BP26"/>
    <mergeCell ref="BH27:BP27"/>
    <mergeCell ref="BH28:BP28"/>
    <mergeCell ref="BH44:BP44"/>
    <mergeCell ref="BH38:BP38"/>
    <mergeCell ref="BH39:BP39"/>
    <mergeCell ref="BH40:BP40"/>
    <mergeCell ref="AU32:AX32"/>
    <mergeCell ref="AU35:AX35"/>
    <mergeCell ref="AU39:AX39"/>
    <mergeCell ref="AU40:AX40"/>
    <mergeCell ref="AU42:AX42"/>
    <mergeCell ref="BF72:BG72"/>
    <mergeCell ref="AY73:AZ73"/>
    <mergeCell ref="BA73:BE73"/>
    <mergeCell ref="BF73:BG73"/>
    <mergeCell ref="A47:AT47"/>
    <mergeCell ref="AY45:BG45"/>
    <mergeCell ref="AY46:BG46"/>
    <mergeCell ref="AY47:BG47"/>
    <mergeCell ref="AY68:BG68"/>
    <mergeCell ref="AY63:BG64"/>
    <mergeCell ref="AY44:BG44"/>
    <mergeCell ref="A102:O102"/>
    <mergeCell ref="P102:AD102"/>
    <mergeCell ref="AH102:AT102"/>
    <mergeCell ref="BA72:BE72"/>
    <mergeCell ref="AY92:BG92"/>
    <mergeCell ref="AY93:BG93"/>
    <mergeCell ref="AY77:BG77"/>
    <mergeCell ref="AY78:BG78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0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user1</cp:lastModifiedBy>
  <cp:lastPrinted>2021-01-28T10:50:01Z</cp:lastPrinted>
  <dcterms:created xsi:type="dcterms:W3CDTF">2013-03-11T08:56:37Z</dcterms:created>
  <dcterms:modified xsi:type="dcterms:W3CDTF">2021-01-28T10:50:03Z</dcterms:modified>
  <cp:category/>
  <cp:version/>
  <cp:contentType/>
  <cp:contentStatus/>
</cp:coreProperties>
</file>